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127"/>
  <workbookPr defaultThemeVersion="124226"/>
  <mc:AlternateContent xmlns:mc="http://schemas.openxmlformats.org/markup-compatibility/2006">
    <mc:Choice Requires="x15">
      <x15ac:absPath xmlns:x15ac="http://schemas.microsoft.com/office/spreadsheetml/2010/11/ac" url="C:\Users\Jeni\Desktop\Ghid Actiunea 3.1 Mobilitate urbana ITI DD, lansare 27.10.2025\GS Actiunea 3.1 Mobilitate urbana, apel ITI DD, lansat 27.10.2025\"/>
    </mc:Choice>
  </mc:AlternateContent>
  <xr:revisionPtr revIDLastSave="0" documentId="13_ncr:1_{E81EF8BA-6FFC-4F9E-9739-183A430D4C29}" xr6:coauthVersionLast="45" xr6:coauthVersionMax="47" xr10:uidLastSave="{00000000-0000-0000-0000-000000000000}"/>
  <bookViews>
    <workbookView xWindow="-120" yWindow="-120" windowWidth="29040" windowHeight="15840" xr2:uid="{00000000-000D-0000-FFFF-FFFF00000000}"/>
  </bookViews>
  <sheets>
    <sheet name="Grila ETF" sheetId="1" r:id="rId1"/>
    <sheet name="Sheet1" sheetId="2" r:id="rId2"/>
  </sheets>
  <definedNames>
    <definedName name="_ftn1" localSheetId="0">'Grila ETF'!#REF!</definedName>
    <definedName name="_ftn2" localSheetId="0">'Grila ETF'!#REF!</definedName>
    <definedName name="_ftnref1" localSheetId="0">'Grila ETF'!#REF!</definedName>
    <definedName name="_ftnref2" localSheetId="0">'Grila ETF'!#REF!</definedName>
    <definedName name="_Toc424303571" localSheetId="0">'Grila ETF'!#REF!</definedName>
  </definedNames>
  <calcPr calcId="191029"/>
</workbook>
</file>

<file path=xl/calcChain.xml><?xml version="1.0" encoding="utf-8"?>
<calcChain xmlns="http://schemas.openxmlformats.org/spreadsheetml/2006/main">
  <c r="C91" i="1" l="1"/>
  <c r="C108" i="1"/>
  <c r="C90" i="1" s="1"/>
  <c r="C21" i="1" s="1"/>
  <c r="C116" i="1"/>
  <c r="C100" i="1"/>
  <c r="C122" i="1"/>
  <c r="C128" i="1"/>
  <c r="C26" i="1"/>
  <c r="C34" i="1"/>
  <c r="C42" i="1"/>
  <c r="C48" i="1"/>
  <c r="C60" i="1"/>
  <c r="C69" i="1"/>
  <c r="C24" i="1"/>
  <c r="C77" i="1"/>
  <c r="C23" i="1"/>
</calcChain>
</file>

<file path=xl/sharedStrings.xml><?xml version="1.0" encoding="utf-8"?>
<sst xmlns="http://schemas.openxmlformats.org/spreadsheetml/2006/main" count="162" uniqueCount="131">
  <si>
    <t>Nr. crt.</t>
  </si>
  <si>
    <t>CRITERIU/SUBCRITERIU</t>
  </si>
  <si>
    <t>Punctaj maxim</t>
  </si>
  <si>
    <t>TOTAL PUNCTAJ</t>
  </si>
  <si>
    <t>Observaţii evaluator 1:</t>
  </si>
  <si>
    <t>Observaţii evaluator 2:</t>
  </si>
  <si>
    <t>Observaţii evaluator 3:</t>
  </si>
  <si>
    <t>(Tehnic)</t>
  </si>
  <si>
    <t>(Financiar)</t>
  </si>
  <si>
    <t>(Teme orizontale)</t>
  </si>
  <si>
    <t>Punctaj evaluator 1</t>
  </si>
  <si>
    <t>Punctaj evaluator 2</t>
  </si>
  <si>
    <t>Medie punctaj</t>
  </si>
  <si>
    <t>Bugetul proiectului</t>
  </si>
  <si>
    <t>Grila de evaluare tehnică şi financiară a cererii de finanțare</t>
  </si>
  <si>
    <t xml:space="preserve">Titlu proiect </t>
  </si>
  <si>
    <t xml:space="preserve">Cod SMIS </t>
  </si>
  <si>
    <t>Programul Regional Sud-Est 2021-2027</t>
  </si>
  <si>
    <t>1.1</t>
  </si>
  <si>
    <t>1.2</t>
  </si>
  <si>
    <t>1.3</t>
  </si>
  <si>
    <t>1.4</t>
  </si>
  <si>
    <t>Gradul de pregătire/maturitate al proiectului</t>
  </si>
  <si>
    <t xml:space="preserve">a. Documentatia tehnica (SF/DALI sau PT) este conforma (conform Grilei de verificare a conformitatii administrative a doc teh); </t>
  </si>
  <si>
    <t>2</t>
  </si>
  <si>
    <t>a. Posibilitatea de emitere a Ordinului de incepere a lucrarilor (procedura de achizitie finalizata cu contract de lucrari adjudecat sau contract de lucrari semnat)</t>
  </si>
  <si>
    <t>SECTIUNEA   I</t>
  </si>
  <si>
    <t>c. Cheltuielile au fost corect încadrate în categoria celor eligibile sau neeligibile, iar pragurile pentru anumite cheltuieli au fost respectate conform Ghidului solicitantului. Bugetul este corelat cu devizul general şi devizele pe obiecte. Exista corelare intre buget  si sursele de finantare.
Lista de echipamente și/sau lucrări și/sau servicii cu încadrarea acestora pe secțiunea de cheltuieli eligibile /ne-eligibile (dacă este cazul), este corelată cu costurile curpinse în cadrul liniilor bugetare. Toate elementele cuprinse in lista de lucrări/servicii/echipamente sunt clar identificate și detaliate. Achizitionarea lucrărilor/serviciilor/echipamentelor prevăzute în proiect este necesară și oportună, conform obiectivelor proiectului</t>
  </si>
  <si>
    <t xml:space="preserve">b.Bugetul este complet şi corelat cu activitatile prevazute, cu resursele materiale implicate in realizarea proiectului, adica: nu exista mentiuni in sectiunile privind activitatile, resursele si rezultatele anticipate din cererea de finantare care nu au acoperire intr-un subcapitol bugetar / linie bugetara; de asemenea, nu exista subcapitol bugetar / linie bugetara fara corespondenta in sectiunile privind activitatile, resursele si rezultatele.  </t>
  </si>
  <si>
    <t xml:space="preserve">Capacitatea operationala a solicitantului si sustenabilitatea investitiei </t>
  </si>
  <si>
    <t>a. Solicitantul dovedeşte capacitatea de a asigura menţinerea, întreţinerea, funcţionarea şi exploatarea investiţiei după încheierea proiectului şi încetarea finanţării nerambursabile, pe toată durata de valabilitate a contractului de finanţare şi după expirarea valabilităţii acestuia şi identifică  toate aspectele aferente sustenabilităţii proiectului referitoare la sustenabilitatea instituţională (structura funcţională destinată managementului), operaţională (planul de mentenanţă cu lucrările specifice) şi financiară.  Solicitantul are o strategie clară pentru monitorizarea implementării proiectului, există o clară repartizare a sarcinilor în acest sens, proceduri şi un calendar al activităţilor de monitorizare.</t>
  </si>
  <si>
    <t>b. Solicitantul identifică şi detaliază posibilile riscuri în implementarea proiectului iar mecanismele de gestionare sunt clar definite si corespunzatoare. Obiectivele proiectului sunt clare şi pot fi atinse în perspectiva realizării proiectului. Activităţile proiectului sunt clar identificate şi detaliate şi strâns corelate în cadrul calendarului de realizare, cu atribuţiile membrilor echipei de proiect şi cu planificarea achiziţiilor publice. Planificarea activităţilor (claritatea şi fezabilitatea planului de acţiune al proiectului) este logică şi fezabilă din perspectiva realizării acesteia. Rezultatele proiectului şi indicatorii de realizare sunt corelaţi cu activităţile şi ţintele stabilite şi sunt fezabile. Rezultatele sunt formulate în termeni cuantificabili, măsurabili şi verificabili.</t>
  </si>
  <si>
    <t>Punctajul este cumulativ</t>
  </si>
  <si>
    <t>a.  masuri privind promovarea dezvoltarii durabile</t>
  </si>
  <si>
    <t>c.  masuri privind respectarea principiului DNSH ("Do not significant harm" - "A nu prejudicia în mod semnificativ")</t>
  </si>
  <si>
    <t>b. masuri privind promovarea a egalitatii de şanse, de gen, nediscriminarii si accesibilitatii persoanelor cu disabilitati</t>
  </si>
  <si>
    <t>Prioritatea de investiții 3 - O regiune cu emisii de carbon reduse</t>
  </si>
  <si>
    <t>Actiunea 3.1. Reducerea emisiilor de carbon în zona urbana prin investiții pentru dezvoltarea infrastructurii urbane curate (infrastructuri de transport, ciclism, material rulant, combustibili alternativi, culoare de mobilitate), bazate pe planurile de mobilitate urbana durabilă.</t>
  </si>
  <si>
    <t>Punctarea subcriteriului se face prin selectarea unei singure optiuni și a punctajului aferent acesteia. Valorile sunt calculate în Studiul de trafic.</t>
  </si>
  <si>
    <t>Creșterea numărului utilizatorilor anuali ai infrastructurii dedicate transportului cu bicicleta</t>
  </si>
  <si>
    <t>Activități de creare/extindere a infrastructurii pentru combustibili alternativi</t>
  </si>
  <si>
    <t xml:space="preserve">a. Proiectul cuprinde măsuri de implementare a infrastructurii pentru combustibili alternativi (puncte de realimentare/reîncărcare) </t>
  </si>
  <si>
    <t xml:space="preserve">b. Proiectul nu cuprinde măsuri de implementare a infrastructurii pentru combustibili alternativi (puncte de realimentare/reîncărcare) </t>
  </si>
  <si>
    <t xml:space="preserve">Punctarea sub-criteriului se face prin selectarea unei singure opțiuni. </t>
  </si>
  <si>
    <t xml:space="preserve">Stimularea transportului pietonal si /sau semi-pietonale </t>
  </si>
  <si>
    <t xml:space="preserve">a. Proiectul cuprinde activitati de construire /extindere de zone și trasee pietonale şi/sau semi-pietonale </t>
  </si>
  <si>
    <t xml:space="preserve">b. Proiectul nu cuprinde activitati de construire /extindere de zone și trasee pietonale şi/sau semi-pietonale </t>
  </si>
  <si>
    <t>b. Documentatia tehnica (SF/DALI sau PT) nu este conforma (conform Grilei de verificare a conformitatii administrative a doc teh)</t>
  </si>
  <si>
    <t>sau</t>
  </si>
  <si>
    <t xml:space="preserve">a. Studiul de oportunitate indeplineste cerintele de calitate (conform Grilei de verificare a calitatii studiului de oportunitate); </t>
  </si>
  <si>
    <t xml:space="preserve">b. Studiul de oportunitate nu indeplineste cerintele de calitate (conform Grilei de verificare a calitatii studiului de oportunitate); </t>
  </si>
  <si>
    <t>Punctarea subcriteriului se face prin selectarea unei singure ipoteze și a punctajului aferent acesteia, daca se va puncta cu 0 atunci proiectul va fi respins din procesul de evaluare si selectie</t>
  </si>
  <si>
    <t>Calitatea documentatiei tehnico-economice/studiului de oportunitate, dupa caz (studiul de oportunitate in cazul proiectelor care implica doar achizitia de echipamente)</t>
  </si>
  <si>
    <t>b. Procedura de achizitie echipamente in derulare</t>
  </si>
  <si>
    <t>Punctarea subcriteriului se face prin selectarea unei singure ipoteze și a punctajului aferent acesteia</t>
  </si>
  <si>
    <t xml:space="preserve">a. Proiectul utilizeaza tehnologii care tin cont de utilizarea judicioasa a resurselor naturale (spre ex. de apa) </t>
  </si>
  <si>
    <t>c. Proiectul prevede achizitii verzi</t>
  </si>
  <si>
    <t>3</t>
  </si>
  <si>
    <t>4</t>
  </si>
  <si>
    <t>a. Proiectul determină o creștere a numărului de utilizatori anuali ai transportului public nou sau modernizat ≥20%</t>
  </si>
  <si>
    <t>b. Proiectul determină o creștere a numărului de utilizatori anuali ai transportului public nou sau modernizat ≥10%&lt;20%</t>
  </si>
  <si>
    <t>c. Proiectul determină o creștere a numărului de utilizatori anuali ai transportului public nou sau modernizat ≥5%&lt;10%</t>
  </si>
  <si>
    <t>a. Proiectul determină o creștere a numărului de utilizatori anuali ai infrastructurii dedicate transportului cu bicicleta≥40%</t>
  </si>
  <si>
    <t>b. Proiectul determină o creștere a numărului de utilizatori anuali ai infrastructurii dedicate transportului cu bicicleta ≥20%&lt;40%</t>
  </si>
  <si>
    <t>c. Proiectul determină o creștere a numărului de utilizatori anuali ai infrastructurii dedicate transportului cu bicicleta  ≥10%&lt;20%</t>
  </si>
  <si>
    <t>Contributia proiectului la teme orizontale (suplimentar fata de prevederile legale)</t>
  </si>
  <si>
    <t>da/nu</t>
  </si>
  <si>
    <t>Nume și prenume/Observații expert AM</t>
  </si>
  <si>
    <t>Semnătură expert AM</t>
  </si>
  <si>
    <t>Respectarea principiilor orizontale privind  promovarea dezvoltarii durabile, a egalitatii de şanse, de gen, nediscriminarii si accesibilitatii persoanelor cu disabilitati  (conformarea cu prevederile legale)</t>
  </si>
  <si>
    <t>d. Proiectul prevede masuri incadrate in categoria masurilor suplimentare conform Anexei 12 la ghid, Metodologia privind imunizarea si abordarea DNSH</t>
  </si>
  <si>
    <t>b.  Documentaţie tehnico-economică la nivel de Proiect tehnic</t>
  </si>
  <si>
    <t>c. Investitia este sustenabila, proiectiile veniturilor si cheltuielilor sunt realiste, fundamentate pe date corecte si surse verificabile</t>
  </si>
  <si>
    <t>Punctaj evaluator 3</t>
  </si>
  <si>
    <t>Anexa.6</t>
  </si>
  <si>
    <t xml:space="preserve">Documente necesare pentru evaluarea criteriului </t>
  </si>
  <si>
    <t>Cererea de finantare, DALI/SF/PT, Studiu de oportunitate, Studiu de trafic</t>
  </si>
  <si>
    <t>Cererea de finantare</t>
  </si>
  <si>
    <t>Documente doveditoare (după caz: PT; D.A.L.I/S.F.; Studiu de trafic, Studiu de oportunitate, Autorizație de construire; Contract de proiectare/execuție lucrări)</t>
  </si>
  <si>
    <t>Documentaţia tehnico-economică - faza PT, conform HG 907/2016, inclusiv expertiza tehnică și documente de proprietate; Devizul general; Autorizația de construire; Centralizator privind justificarea costurilor; Cererea de
finanțare.</t>
  </si>
  <si>
    <t xml:space="preserve">Cererea de finanțare; lista
de echipamente/lucrări/ servicii; documentația tehnico-economică și
macheta financiară; Formularul cererii de finanțare; Bugetul proiectului; Devizul general; Matricea de corelare, dacă este cazul; Macheta financiară; Documente justificative care au stat la baza stabilirii costurilor care depășesc pragul de cost. </t>
  </si>
  <si>
    <t xml:space="preserve">Cererea de finanțare; CV-uri/fișe de post doar dacă informațiile nu se regăsesc completate în modelul standard al cererii de finanțare, secțiunea dedicată după caz. </t>
  </si>
  <si>
    <t>Cererea de finanțare; Documentaţia tehnico-economică; Studiu de trafic, Studiu de oportunitate, Alte documente specifice relevante, după caz.</t>
  </si>
  <si>
    <t>a. Costurile sunt realiste (corect estimate), suficiente şi necesare pentru implementarea proiectului (Costurile pe unitatea de resurse utilizate sunt realiste si justificate de catre solicitant prin citarea unor surse independente si verificabile (statistici oficiale, preturi standard etc.) sau prin rezultatele unei cercetari de piata efectuate de solicitant.</t>
  </si>
  <si>
    <t xml:space="preserve">b. Proiectul vizeaza actiuni de cooperare teritoriala care contribuie la atingerea obiectivelor prevazute in cadrul acestuia </t>
  </si>
  <si>
    <t>c. Solicitantul pune în aplicare măsuri de promovare și conştientizare a populaţiei cu privire la activitățile proiectului, respectiv cu privire la utilizarea transportului public local şi/sau a modurilor nemotorizate de transport</t>
  </si>
  <si>
    <t>d. Proiectul determină o creștere a numărului de utilizatori anuali ai transportului public nou sau modernizat &lt;5%</t>
  </si>
  <si>
    <t>d. Proiectul determină o creștere a numărului de utilizatori anuali ai infrastructurii dedicate transportului cu bicicleta  &lt;10%</t>
  </si>
  <si>
    <t>In cazul in care proiectul nu raspunde cerintelor de la a/b/c/d, se va puncta cu 0 (zero) la optiunea respectiva.</t>
  </si>
  <si>
    <t>In cazul in care proiectul nu raspunde cerintelor de la a/b/c, se va puncta cu 0 (zero) la optiunea respectiva.</t>
  </si>
  <si>
    <t>d.  Solicitantul a lansat la deta depunerii cerererii de finantare procedura de achizitie a serviciilor de elaborare Proiect Tehnic</t>
  </si>
  <si>
    <t>e.   Documentatia tehnico-economica este la nivel de SF/DALI</t>
  </si>
  <si>
    <t>Notarea cu 0 (zero) a oricarei optiuni a, b sau c, va conduce la respingerea proiectului.</t>
  </si>
  <si>
    <t xml:space="preserve">Punctajul este cumulativ. </t>
  </si>
  <si>
    <t>Notarea cu 0 (zero) la acest criteriu, va conduce la respingerea proiectului.</t>
  </si>
  <si>
    <t>referitor la punctul b) - se vor puncta proiectele care vor promova cercetarea și dezvoltarea, vor face cunocută oferta și vor încuraja utilizarea de noi tehnologii, inclusiv tehnologii informatice și de comunicații, dispozitive de suport pentru mobilitate, dispozitive și tehnologii de asistare, adecvate persoanelor cu dizabilităti, acordând prioritate tehnologiilor cu prețuri accesibile (art 4, litera g) din Convenția ONU privind drepturile persoanelor cu dizabilități.</t>
  </si>
  <si>
    <t>c. Procedura de achizitie echipamente nu a fost demarata</t>
  </si>
  <si>
    <t xml:space="preserve">Obiectiv specific: 2.8. Promovarea mobilității urbane multimodale sustenabile, ca parte a tranziției către o economie cu zero emisii de dioxid de carbon (FEDR)                           </t>
  </si>
  <si>
    <t xml:space="preserve">Contribuția proiectului la realizarea Obiectivului Specific 2.8. Promovarea mobilității urbane multimodale sustenabile, ca parte a tranziției către o economie cu zero emisii de dioxid de carbon (FEDR)                           </t>
  </si>
  <si>
    <t xml:space="preserve">Complementaritatea cu alte investiții aflate in contractare/in implementare prin PRSE 2021-2027/alte surse/programe de finanțare; integrarea cooperarii la nivel de proiect; masuri de constientizare a populatiei  </t>
  </si>
  <si>
    <t>c.  Documentaţie tehnico-economică - faza DTAC si Autorizatie de construire emisa</t>
  </si>
  <si>
    <t>1.5.</t>
  </si>
  <si>
    <t xml:space="preserve">Eficiența costurilor proiectului </t>
  </si>
  <si>
    <t>1.6</t>
  </si>
  <si>
    <t xml:space="preserve">1.7 </t>
  </si>
  <si>
    <t>Costul investitiei este mai mic  sau egal cu costul mediu ( istoric)</t>
  </si>
  <si>
    <t>val maxima</t>
  </si>
  <si>
    <t>Punctajul acestui subcriteriu se incadreaza intre 0 si 10 puncte. In cazul in care costul investitiei este mai mic sau egal cu  costul mediu ( istoric), se vor acorda 10 puncte pentru categoria de investitie respectiva. In cazul in care costul investitiei se incadreaza peste  costul mediu ( istoric) cu pana la maxim  10% (inclusiv), se vor acorda 4 puncte pentru categoria de investitie respectiva. In cazul in care costul investitiei se incadreaza peste  costul mediu ( istoric) cu peste  10%, se vor acorda 0 puncte pentru categoria de investitie respectiva. 
In cazul in care proiectul cuprinde mai multe categorii de investitii (pentru care au fost stabilite costuri medii (istorice)), calculul se va realiza dupa cum urmeaza:
a) Se va acorda punctaj fiecarei categorii de investitie (10, 4 sau 0 puncte in functie de cum se situeaza costul categoriei de investitie respectiva fata de costul mediu istoric mentionat in cadrul acestui subcriteriu);
b) Punctajul subcriteriului se va calcula ca medie aritmetica simpla dintre punctajele obtinute de categoriile de investii incluse in proiect (asa cum a fost prezentat la punctul a).
c) Pentru punctajul subcriteriului, in situatia in care rezultatul mediei aritmetice simple, este unul cu zecimale, in situatia zecimalelor egale cu sau peste 5, se va
rotunji in plus; în caz contrar, se va rotunji în minus.</t>
  </si>
  <si>
    <t>sau (in cazul proiectelor care prevad doar achizitie de echipamente):</t>
  </si>
  <si>
    <t>Solicitantul fundamenteaza si probeaza cu documente relevante respectarea principiilor orizontale conform ghidului specific (se va nota în baza informațiilor incluse în cererea de finanțare, la secţiunea dedicată,  precum şi în anexele ei și în documentele relevante anexate şi se va urmări care sunt măsurile de conformare  ale solicitantului pentru respectarea condițiilor legale în vigoare privind temele orizontale, respectarea prevederilor/obligațiilor legale în vigoare privind temele orizontale, inclusiv DNSH (conform Anexa 12 din ghid)).  Evaluatorul independent va detalia in grila analiza pentru fiecare din cele 3 aspecte (a, b si c). Pentru a obtine 1 punct la acest criteriu, proiectul trebuie sa indeplineasca cumulativ cerintele de la a, b si c. In cazul in care nu se indeplinesc toate cele 3 cerinte, criteriul se va puncta cu 0 (zero). Notarea cu 0 (zero) la acest criteriu, va conduce la respingerea proiectului.</t>
  </si>
  <si>
    <t>Verificare admisibilitate PMUD</t>
  </si>
  <si>
    <t>În urma verificării PMUD, acesta a fost declarat admisibil</t>
  </si>
  <si>
    <t>Observație: Etapa de verificare admisibilitate PMUD va fi realizată de un expert din cadrul AM și este premergătoare completării grilei de evaluare tehnico-financiară. expertul va completa grilele privind admisibilitatea PMUD. Dacă in urma acestei etape, proiectul primește NU proiectul va fi respins de finanțare și nu se va completa grila ETF. În cazul în care PMUD au făcut obiectul verificării admisibilității la o cerere de finanțare depusă și evaluată anterior  și a fost declarat admisibil, admisibilitatea acestuia nu se va mai verifica odată cu această cerere de finanțare, completându-se cu NA. Se vor insera la observații detalii privind momentul declarării PMUD ca fiind admisibil.</t>
  </si>
  <si>
    <t>Proiectul este inclus în Planul de Mobilitate Urbană Durabilă</t>
  </si>
  <si>
    <t xml:space="preserve">a. Proiectul este inclus în Planul de Mobilitate Urbană Durabilă </t>
  </si>
  <si>
    <t>b. Proiectul nu este inclus în Planul de Mobilitate Urbană Durabilă</t>
  </si>
  <si>
    <t>Proiectul are avizul ADI ITI DD privind contribuția acestuia la realizarea obiectivelor Strategiei ITI DD si caracterul integrat al proiectului</t>
  </si>
  <si>
    <t xml:space="preserve">a. Proiectul are avizul ADI ITI DD privind contribuția acestuia la realizarea obiectivelor Strategiei ITI  DD si caracterul integrat al proiectului </t>
  </si>
  <si>
    <t xml:space="preserve">b.  Proiectul nu are avizul ADI ITI DD privind contribuția acestuia la realizarea obiectivelor Strategiei ITI DD si caracterul integrat al proiectului </t>
  </si>
  <si>
    <t>Punctarea subcriteriului se face prin selectarea unei singure ipoteze și a punctajului aferent acesteia (a sau b), daca se va puncta cu 0 atunci proiectul va fi respins din procesul de evaluare si selectie</t>
  </si>
  <si>
    <t>Cererea de finantare, PMUD</t>
  </si>
  <si>
    <t>Avizul ITI DD</t>
  </si>
  <si>
    <t xml:space="preserve">
Punctarea fiecărui sub-criteriu se va face conform instrucțiunilor din grilă. Cu excepţia subcriteriului 1.6 si a criteriului 6 care vor fi evaluate doar de evaluatorul pentru teme orizontale, celelalte criterii  vor fi evaluate de evaluatori specializarile tehnic si financiar.
Punctajul aferent unui criteriu reprezintă suma punctajelor obținute la fiecare subcriteriu selectat. Punctajul final al proiectului reprezintă suma punctajelor obținute la toate cele  criterii.</t>
  </si>
  <si>
    <t>b. Proiectul prevede crearea de facilitati/ infrastructuri/echipamente pentru accesul persoanelor cu dizabilitati, pentru mai multe tipuri de dizabilitati (suplimentar fata de minimul legislativ)</t>
  </si>
  <si>
    <t>Creșterea numărului utilizatorilor anuali ai transportului public nou sau modernizat</t>
  </si>
  <si>
    <t xml:space="preserve">Punctarea subcriteriului se face prin selectarea unei singure optiuni și a punctajului aferent acesteia. Valorile sunt calculate în Studiul de trafic. </t>
  </si>
  <si>
    <t>SECTIUNEA II (Notarea cu 0 a unui criteriu sau opțiune duce la respingerea proiectului)</t>
  </si>
  <si>
    <t>Mobilitate urbana Apel PRSE/3.1/1.1/1/ITI/2025, Apel PRSE/3.1/1.2/1/ITI/2025</t>
  </si>
  <si>
    <t>Costul mediu (istoric) luat in considerare pentru urmatoarele categorii de investiții:  achiziționarea de autobuze electrice -50 locuri - 600.000 euro/buc; pentru achiziționarea de autobuze electrice -15 locuri - 340.000 euro/buc; pentru Infrastructura de transport -  427.000 euro/km; pentru construirea/modernizarea/extinderea autobazelor - 300 euro/mp; pentru costurile proiectului din punct de vedere al achiziționarii și instalarii stațiilor de reîncărcare/realimentare a autobuzelor electrice și pe hidrogen - 100.000 euro/buc; pentru construirea/modernizarea/extinderea pistelor/traseelor pentru biciclete (ambele sensuri) - 220.000 euro/km; pentru construirea parcărilor de tip „park and ride” -  160 euro/mp. Aceste costuri includ TVA.</t>
  </si>
  <si>
    <t>a. Procedura de achizitie finalizata cu contract de achizitie echipamente adjudecat sau contract de furnizare semnat</t>
  </si>
  <si>
    <t xml:space="preserve">a. Proiectul este complementar cu cel putin un proiect aflat in contractare/in implementare prin PRSE 2021-2027/alte surse/programe de finanțare care contribuie la îmbunătăţirea transportului public şi/sau a modurilor nemotorizate de transport, inclusiv cu proiecte din lista de proiecte prioritare aferentă SIDDDD/ scenariul optim selectat „A face ceva” al PMUD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</si>
</sst>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38"/>
      <scheme val="minor"/>
    </font>
    <font>
      <sz val="11"/>
      <color theme="1"/>
      <name val="Calibri"/>
      <family val="2"/>
      <scheme val="minor"/>
    </font>
    <font>
      <sz val="12"/>
      <name val="Calibri"/>
      <family val="2"/>
      <scheme val="minor"/>
    </font>
    <font>
      <b/>
      <sz val="12"/>
      <name val="Calibri"/>
      <family val="2"/>
      <scheme val="minor"/>
    </font>
    <font>
      <b/>
      <i/>
      <sz val="12"/>
      <name val="Calibri"/>
      <family val="2"/>
      <scheme val="minor"/>
    </font>
    <font>
      <i/>
      <sz val="12"/>
      <name val="Calibri"/>
      <family val="2"/>
      <scheme val="minor"/>
    </font>
    <font>
      <sz val="12"/>
      <color theme="1"/>
      <name val="Calibri"/>
      <family val="2"/>
      <scheme val="minor"/>
    </font>
    <font>
      <b/>
      <sz val="12"/>
      <color theme="1"/>
      <name val="Calibri"/>
      <family val="2"/>
      <scheme val="minor"/>
    </font>
    <font>
      <b/>
      <sz val="12"/>
      <color rgb="FF333333"/>
      <name val="Calibri"/>
      <family val="2"/>
      <scheme val="minor"/>
    </font>
    <font>
      <b/>
      <sz val="12"/>
      <color rgb="FF0000FF"/>
      <name val="Calibri"/>
      <family val="2"/>
      <scheme val="minor"/>
    </font>
    <font>
      <sz val="12"/>
      <color rgb="FF0000FF"/>
      <name val="Calibri"/>
      <family val="2"/>
      <scheme val="minor"/>
    </font>
    <font>
      <b/>
      <sz val="12"/>
      <color rgb="FFFF0000"/>
      <name val="Calibri"/>
      <family val="2"/>
      <scheme val="minor"/>
    </font>
  </fonts>
  <fills count="10">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6" tint="0.39997558519241921"/>
        <bgColor indexed="64"/>
      </patternFill>
    </fill>
    <fill>
      <patternFill patternType="solid">
        <fgColor theme="9" tint="0.39997558519241921"/>
        <bgColor indexed="64"/>
      </patternFill>
    </fill>
    <fill>
      <patternFill patternType="solid">
        <fgColor theme="4" tint="0.79998168889431442"/>
        <bgColor indexed="64"/>
      </patternFill>
    </fill>
    <fill>
      <patternFill patternType="solid">
        <fgColor theme="6" tint="0.59999389629810485"/>
        <bgColor indexed="64"/>
      </patternFill>
    </fill>
    <fill>
      <patternFill patternType="solid">
        <fgColor theme="3" tint="0.79998168889431442"/>
        <bgColor indexed="64"/>
      </patternFill>
    </fill>
    <fill>
      <patternFill patternType="solid">
        <fgColor theme="5" tint="0.79998168889431442"/>
        <bgColor indexed="64"/>
      </patternFill>
    </fill>
  </fills>
  <borders count="34">
    <border>
      <left/>
      <right/>
      <top/>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bottom/>
      <diagonal/>
    </border>
    <border>
      <left style="thin">
        <color auto="1"/>
      </left>
      <right style="thin">
        <color auto="1"/>
      </right>
      <top style="thin">
        <color auto="1"/>
      </top>
      <bottom style="thin">
        <color auto="1"/>
      </bottom>
      <diagonal/>
    </border>
    <border>
      <left style="medium">
        <color indexed="64"/>
      </left>
      <right/>
      <top style="medium">
        <color indexed="64"/>
      </top>
      <bottom/>
      <diagonal/>
    </border>
    <border>
      <left style="medium">
        <color indexed="64"/>
      </left>
      <right/>
      <top/>
      <bottom/>
      <diagonal/>
    </border>
    <border>
      <left/>
      <right style="medium">
        <color indexed="64"/>
      </right>
      <top style="medium">
        <color indexed="64"/>
      </top>
      <bottom/>
      <diagonal/>
    </border>
    <border>
      <left style="medium">
        <color indexed="64"/>
      </left>
      <right/>
      <top/>
      <bottom style="medium">
        <color indexed="64"/>
      </bottom>
      <diagonal/>
    </border>
    <border>
      <left style="thin">
        <color rgb="FF3F3F3F"/>
      </left>
      <right style="thin">
        <color rgb="FF3F3F3F"/>
      </right>
      <top style="thin">
        <color rgb="FF3F3F3F"/>
      </top>
      <bottom style="thin">
        <color rgb="FF3F3F3F"/>
      </bottom>
      <diagonal/>
    </border>
    <border>
      <left/>
      <right/>
      <top style="medium">
        <color indexed="64"/>
      </top>
      <bottom style="thin">
        <color rgb="FF3F3F3F"/>
      </bottom>
      <diagonal/>
    </border>
    <border>
      <left/>
      <right style="thin">
        <color rgb="FF3F3F3F"/>
      </right>
      <top style="medium">
        <color indexed="64"/>
      </top>
      <bottom style="thin">
        <color rgb="FF3F3F3F"/>
      </bottom>
      <diagonal/>
    </border>
    <border>
      <left style="medium">
        <color indexed="64"/>
      </left>
      <right style="thin">
        <color rgb="FF3F3F3F"/>
      </right>
      <top style="thin">
        <color rgb="FF3F3F3F"/>
      </top>
      <bottom/>
      <diagonal/>
    </border>
    <border>
      <left style="thin">
        <color rgb="FF3F3F3F"/>
      </left>
      <right style="thin">
        <color rgb="FF3F3F3F"/>
      </right>
      <top style="thin">
        <color rgb="FF3F3F3F"/>
      </top>
      <bottom/>
      <diagonal/>
    </border>
    <border>
      <left style="thin">
        <color indexed="64"/>
      </left>
      <right style="thin">
        <color indexed="64"/>
      </right>
      <top/>
      <bottom style="thin">
        <color indexed="64"/>
      </bottom>
      <diagonal/>
    </border>
    <border>
      <left style="thin">
        <color auto="1"/>
      </left>
      <right style="thin">
        <color auto="1"/>
      </right>
      <top/>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style="thin">
        <color auto="1"/>
      </right>
      <top style="thin">
        <color auto="1"/>
      </top>
      <bottom/>
      <diagonal/>
    </border>
    <border>
      <left/>
      <right style="thin">
        <color indexed="64"/>
      </right>
      <top/>
      <bottom/>
      <diagonal/>
    </border>
    <border>
      <left style="medium">
        <color indexed="64"/>
      </left>
      <right style="medium">
        <color indexed="64"/>
      </right>
      <top style="medium">
        <color rgb="FF000000"/>
      </top>
      <bottom/>
      <diagonal/>
    </border>
    <border>
      <left style="medium">
        <color indexed="64"/>
      </left>
      <right style="medium">
        <color indexed="64"/>
      </right>
      <top/>
      <bottom style="medium">
        <color rgb="FF000000"/>
      </bottom>
      <diagonal/>
    </border>
    <border>
      <left/>
      <right style="thin">
        <color auto="1"/>
      </right>
      <top style="thin">
        <color auto="1"/>
      </top>
      <bottom style="thin">
        <color auto="1"/>
      </bottom>
      <diagonal/>
    </border>
    <border>
      <left/>
      <right/>
      <top/>
      <bottom style="thin">
        <color rgb="FF3F3F3F"/>
      </bottom>
      <diagonal/>
    </border>
    <border>
      <left/>
      <right style="thin">
        <color rgb="FF3F3F3F"/>
      </right>
      <top style="thin">
        <color rgb="FF3F3F3F"/>
      </top>
      <bottom style="thin">
        <color rgb="FF3F3F3F"/>
      </bottom>
      <diagonal/>
    </border>
    <border>
      <left style="medium">
        <color rgb="FF000000"/>
      </left>
      <right style="medium">
        <color indexed="64"/>
      </right>
      <top/>
      <bottom/>
      <diagonal/>
    </border>
    <border>
      <left/>
      <right style="thin">
        <color auto="1"/>
      </right>
      <top/>
      <bottom style="thin">
        <color auto="1"/>
      </bottom>
      <diagonal/>
    </border>
    <border>
      <left style="thin">
        <color rgb="FF3F3F3F"/>
      </left>
      <right/>
      <top style="thin">
        <color rgb="FF3F3F3F"/>
      </top>
      <bottom style="thin">
        <color rgb="FF3F3F3F"/>
      </bottom>
      <diagonal/>
    </border>
    <border>
      <left style="thin">
        <color rgb="FF3F3F3F"/>
      </left>
      <right/>
      <top style="thin">
        <color rgb="FF3F3F3F"/>
      </top>
      <bottom/>
      <diagonal/>
    </border>
    <border>
      <left style="medium">
        <color indexed="64"/>
      </left>
      <right/>
      <top/>
      <bottom style="medium">
        <color rgb="FF000000"/>
      </bottom>
      <diagonal/>
    </border>
    <border>
      <left style="medium">
        <color indexed="64"/>
      </left>
      <right/>
      <top style="medium">
        <color rgb="FF000000"/>
      </top>
      <bottom/>
      <diagonal/>
    </border>
    <border>
      <left style="thin">
        <color auto="1"/>
      </left>
      <right/>
      <top style="thin">
        <color auto="1"/>
      </top>
      <bottom/>
      <diagonal/>
    </border>
  </borders>
  <cellStyleXfs count="2">
    <xf numFmtId="0" fontId="0" fillId="0" borderId="0"/>
    <xf numFmtId="0" fontId="1" fillId="0" borderId="0"/>
  </cellStyleXfs>
  <cellXfs count="195">
    <xf numFmtId="0" fontId="0" fillId="0" borderId="0" xfId="0"/>
    <xf numFmtId="0" fontId="2" fillId="0" borderId="6" xfId="0" applyFont="1" applyBorder="1" applyAlignment="1">
      <alignment horizontal="left" vertical="top" wrapText="1"/>
    </xf>
    <xf numFmtId="1" fontId="2" fillId="0" borderId="6" xfId="0" applyNumberFormat="1" applyFont="1" applyBorder="1" applyAlignment="1">
      <alignment horizontal="center" vertical="center" wrapText="1"/>
    </xf>
    <xf numFmtId="0" fontId="2" fillId="0" borderId="6" xfId="0" applyFont="1" applyBorder="1" applyAlignment="1">
      <alignment horizontal="center" vertical="center"/>
    </xf>
    <xf numFmtId="0" fontId="3" fillId="3" borderId="26" xfId="0" applyFont="1" applyFill="1" applyBorder="1" applyAlignment="1">
      <alignment horizontal="center" vertical="center" wrapText="1"/>
    </xf>
    <xf numFmtId="0" fontId="3" fillId="3" borderId="11" xfId="0" applyFont="1" applyFill="1" applyBorder="1" applyAlignment="1">
      <alignment horizontal="center" vertical="center" wrapText="1"/>
    </xf>
    <xf numFmtId="0" fontId="3" fillId="3" borderId="29" xfId="0" applyFont="1" applyFill="1" applyBorder="1" applyAlignment="1">
      <alignment horizontal="center" vertical="center" wrapText="1"/>
    </xf>
    <xf numFmtId="0" fontId="3" fillId="3" borderId="27" xfId="0" applyFont="1" applyFill="1" applyBorder="1" applyAlignment="1">
      <alignment horizontal="justify" vertical="center" wrapText="1"/>
    </xf>
    <xf numFmtId="0" fontId="3" fillId="3" borderId="5" xfId="0" applyFont="1" applyFill="1" applyBorder="1" applyAlignment="1">
      <alignment horizontal="justify" vertical="center" wrapText="1"/>
    </xf>
    <xf numFmtId="0" fontId="3" fillId="3" borderId="0" xfId="0" applyFont="1" applyFill="1" applyAlignment="1">
      <alignment horizontal="center" vertical="center" wrapText="1"/>
    </xf>
    <xf numFmtId="0" fontId="3" fillId="3" borderId="14" xfId="0" applyFont="1" applyFill="1" applyBorder="1" applyAlignment="1">
      <alignment horizontal="center" vertical="center" wrapText="1"/>
    </xf>
    <xf numFmtId="0" fontId="3" fillId="3" borderId="15" xfId="0" applyFont="1" applyFill="1" applyBorder="1" applyAlignment="1">
      <alignment horizontal="center" vertical="center" wrapText="1"/>
    </xf>
    <xf numFmtId="0" fontId="3" fillId="3" borderId="30" xfId="0" applyFont="1" applyFill="1" applyBorder="1" applyAlignment="1">
      <alignment horizontal="center" vertical="center" wrapText="1"/>
    </xf>
    <xf numFmtId="0" fontId="2" fillId="3" borderId="6" xfId="0" applyFont="1" applyFill="1" applyBorder="1"/>
    <xf numFmtId="49" fontId="3" fillId="4" borderId="6" xfId="0" applyNumberFormat="1" applyFont="1" applyFill="1" applyBorder="1" applyAlignment="1">
      <alignment horizontal="center" vertical="center" wrapText="1"/>
    </xf>
    <xf numFmtId="0" fontId="3" fillId="4" borderId="6" xfId="0" applyFont="1" applyFill="1" applyBorder="1" applyAlignment="1">
      <alignment horizontal="justify" vertical="center" wrapText="1"/>
    </xf>
    <xf numFmtId="1" fontId="3" fillId="4" borderId="6" xfId="0" applyNumberFormat="1" applyFont="1" applyFill="1" applyBorder="1" applyAlignment="1">
      <alignment horizontal="center" vertical="center" wrapText="1"/>
    </xf>
    <xf numFmtId="1" fontId="4" fillId="4" borderId="6" xfId="0" applyNumberFormat="1" applyFont="1" applyFill="1" applyBorder="1" applyAlignment="1">
      <alignment horizontal="center" vertical="center" wrapText="1"/>
    </xf>
    <xf numFmtId="4" fontId="4" fillId="4" borderId="19" xfId="0" applyNumberFormat="1" applyFont="1" applyFill="1" applyBorder="1" applyAlignment="1">
      <alignment horizontal="center" vertical="center" wrapText="1"/>
    </xf>
    <xf numFmtId="0" fontId="2" fillId="3" borderId="6" xfId="0" applyFont="1" applyFill="1" applyBorder="1" applyAlignment="1">
      <alignment horizontal="justify" vertical="center" wrapText="1"/>
    </xf>
    <xf numFmtId="1" fontId="2" fillId="3" borderId="6" xfId="0" applyNumberFormat="1" applyFont="1" applyFill="1" applyBorder="1" applyAlignment="1">
      <alignment horizontal="center" vertical="center" wrapText="1"/>
    </xf>
    <xf numFmtId="1" fontId="3" fillId="3" borderId="6" xfId="0" applyNumberFormat="1" applyFont="1" applyFill="1" applyBorder="1" applyAlignment="1">
      <alignment horizontal="center" vertical="center" wrapText="1"/>
    </xf>
    <xf numFmtId="4" fontId="3" fillId="3" borderId="19" xfId="0" applyNumberFormat="1" applyFont="1" applyFill="1" applyBorder="1" applyAlignment="1">
      <alignment horizontal="center" vertical="center" wrapText="1"/>
    </xf>
    <xf numFmtId="0" fontId="5" fillId="3" borderId="6" xfId="0" applyFont="1" applyFill="1" applyBorder="1" applyAlignment="1">
      <alignment horizontal="justify" vertical="center" wrapText="1"/>
    </xf>
    <xf numFmtId="0" fontId="5" fillId="3" borderId="6" xfId="0" applyFont="1" applyFill="1" applyBorder="1"/>
    <xf numFmtId="0" fontId="3" fillId="4" borderId="6" xfId="0" applyFont="1" applyFill="1" applyBorder="1"/>
    <xf numFmtId="4" fontId="3" fillId="4" borderId="19" xfId="0" applyNumberFormat="1" applyFont="1" applyFill="1" applyBorder="1" applyAlignment="1">
      <alignment horizontal="center" vertical="center" wrapText="1"/>
    </xf>
    <xf numFmtId="4" fontId="2" fillId="4" borderId="19" xfId="0" applyNumberFormat="1" applyFont="1" applyFill="1" applyBorder="1" applyAlignment="1">
      <alignment horizontal="center" vertical="center" wrapText="1"/>
    </xf>
    <xf numFmtId="0" fontId="5" fillId="0" borderId="6" xfId="0" applyFont="1" applyBorder="1"/>
    <xf numFmtId="1" fontId="3" fillId="0" borderId="6" xfId="0" applyNumberFormat="1" applyFont="1" applyBorder="1" applyAlignment="1">
      <alignment horizontal="center" vertical="center" wrapText="1"/>
    </xf>
    <xf numFmtId="16" fontId="3" fillId="4" borderId="16" xfId="0" applyNumberFormat="1" applyFont="1" applyFill="1" applyBorder="1" applyAlignment="1">
      <alignment horizontal="center" vertical="center" wrapText="1"/>
    </xf>
    <xf numFmtId="0" fontId="4" fillId="4" borderId="6" xfId="0" applyFont="1" applyFill="1" applyBorder="1"/>
    <xf numFmtId="0" fontId="2" fillId="3" borderId="16" xfId="0" applyFont="1" applyFill="1" applyBorder="1" applyAlignment="1">
      <alignment horizontal="center" wrapText="1"/>
    </xf>
    <xf numFmtId="0" fontId="5" fillId="3" borderId="6" xfId="0" applyFont="1" applyFill="1" applyBorder="1" applyAlignment="1">
      <alignment vertical="top" wrapText="1"/>
    </xf>
    <xf numFmtId="0" fontId="2" fillId="0" borderId="6" xfId="0" applyFont="1" applyBorder="1" applyAlignment="1">
      <alignment vertical="top" wrapText="1"/>
    </xf>
    <xf numFmtId="0" fontId="2" fillId="3" borderId="6" xfId="0" applyFont="1" applyFill="1" applyBorder="1" applyAlignment="1">
      <alignment wrapText="1"/>
    </xf>
    <xf numFmtId="0" fontId="3" fillId="4" borderId="6" xfId="0" applyFont="1" applyFill="1" applyBorder="1" applyAlignment="1">
      <alignment wrapText="1"/>
    </xf>
    <xf numFmtId="0" fontId="2" fillId="3" borderId="6" xfId="0" applyFont="1" applyFill="1" applyBorder="1" applyAlignment="1">
      <alignment horizontal="left" vertical="top" wrapText="1"/>
    </xf>
    <xf numFmtId="0" fontId="2" fillId="3" borderId="6" xfId="0" applyFont="1" applyFill="1" applyBorder="1" applyAlignment="1">
      <alignment horizontal="center" vertical="center" wrapText="1"/>
    </xf>
    <xf numFmtId="2" fontId="2" fillId="3" borderId="6" xfId="0" applyNumberFormat="1" applyFont="1" applyFill="1" applyBorder="1" applyAlignment="1">
      <alignment wrapText="1"/>
    </xf>
    <xf numFmtId="0" fontId="4" fillId="3" borderId="6" xfId="0" applyFont="1" applyFill="1" applyBorder="1"/>
    <xf numFmtId="0" fontId="2" fillId="3" borderId="6" xfId="0" applyFont="1" applyFill="1" applyBorder="1" applyAlignment="1">
      <alignment horizontal="center"/>
    </xf>
    <xf numFmtId="2" fontId="2" fillId="0" borderId="6" xfId="0" applyNumberFormat="1" applyFont="1" applyBorder="1" applyAlignment="1">
      <alignment horizontal="justify" vertical="center" wrapText="1"/>
    </xf>
    <xf numFmtId="1" fontId="2" fillId="0" borderId="6" xfId="0" applyNumberFormat="1" applyFont="1" applyBorder="1" applyAlignment="1">
      <alignment vertical="center" wrapText="1"/>
    </xf>
    <xf numFmtId="1" fontId="2" fillId="0" borderId="19" xfId="0" applyNumberFormat="1" applyFont="1" applyBorder="1" applyAlignment="1">
      <alignment vertical="center" wrapText="1"/>
    </xf>
    <xf numFmtId="2" fontId="3" fillId="0" borderId="6" xfId="0" applyNumberFormat="1" applyFont="1" applyBorder="1" applyAlignment="1">
      <alignment horizontal="justify" vertical="center" wrapText="1"/>
    </xf>
    <xf numFmtId="0" fontId="5" fillId="3" borderId="6" xfId="0" applyFont="1" applyFill="1" applyBorder="1" applyAlignment="1">
      <alignment wrapText="1"/>
    </xf>
    <xf numFmtId="0" fontId="2" fillId="0" borderId="6" xfId="0" applyFont="1" applyBorder="1" applyAlignment="1">
      <alignment vertical="center" wrapText="1"/>
    </xf>
    <xf numFmtId="2" fontId="5" fillId="0" borderId="0" xfId="0" applyNumberFormat="1" applyFont="1" applyAlignment="1">
      <alignment horizontal="justify" vertical="center" wrapText="1"/>
    </xf>
    <xf numFmtId="0" fontId="2" fillId="0" borderId="6" xfId="0" applyFont="1" applyBorder="1" applyAlignment="1">
      <alignment horizontal="center" vertical="center" wrapText="1"/>
    </xf>
    <xf numFmtId="0" fontId="2" fillId="3" borderId="0" xfId="0" applyFont="1" applyFill="1" applyAlignment="1">
      <alignment horizontal="center" vertical="center" wrapText="1"/>
    </xf>
    <xf numFmtId="2" fontId="5" fillId="3" borderId="6" xfId="0" applyNumberFormat="1" applyFont="1" applyFill="1" applyBorder="1" applyAlignment="1">
      <alignment vertical="top" wrapText="1"/>
    </xf>
    <xf numFmtId="2" fontId="5" fillId="3" borderId="18" xfId="0" applyNumberFormat="1" applyFont="1" applyFill="1" applyBorder="1" applyAlignment="1">
      <alignment vertical="top" wrapText="1"/>
    </xf>
    <xf numFmtId="0" fontId="2" fillId="0" borderId="18" xfId="0" applyFont="1" applyBorder="1" applyAlignment="1">
      <alignment horizontal="center" vertical="center" wrapText="1"/>
    </xf>
    <xf numFmtId="1" fontId="3" fillId="3" borderId="18" xfId="0" applyNumberFormat="1" applyFont="1" applyFill="1" applyBorder="1" applyAlignment="1">
      <alignment horizontal="center" vertical="center" wrapText="1"/>
    </xf>
    <xf numFmtId="0" fontId="5" fillId="0" borderId="6" xfId="0" applyFont="1" applyBorder="1" applyAlignment="1">
      <alignment horizontal="left" vertical="top" wrapText="1"/>
    </xf>
    <xf numFmtId="4" fontId="3" fillId="3" borderId="33" xfId="0" applyNumberFormat="1" applyFont="1" applyFill="1" applyBorder="1" applyAlignment="1">
      <alignment horizontal="center" vertical="center" wrapText="1"/>
    </xf>
    <xf numFmtId="2" fontId="5" fillId="3" borderId="0" xfId="0" applyNumberFormat="1" applyFont="1" applyFill="1" applyAlignment="1">
      <alignment vertical="top" wrapText="1"/>
    </xf>
    <xf numFmtId="0" fontId="2" fillId="0" borderId="0" xfId="0" applyFont="1" applyAlignment="1">
      <alignment vertical="center" wrapText="1"/>
    </xf>
    <xf numFmtId="1" fontId="3" fillId="3" borderId="0" xfId="0" applyNumberFormat="1" applyFont="1" applyFill="1" applyAlignment="1">
      <alignment horizontal="center" vertical="center" wrapText="1"/>
    </xf>
    <xf numFmtId="4" fontId="3" fillId="3" borderId="0" xfId="0" applyNumberFormat="1" applyFont="1" applyFill="1" applyAlignment="1">
      <alignment horizontal="center" vertical="center" wrapText="1"/>
    </xf>
    <xf numFmtId="0" fontId="2" fillId="3" borderId="0" xfId="0" applyFont="1" applyFill="1" applyAlignment="1">
      <alignment horizontal="center" wrapText="1"/>
    </xf>
    <xf numFmtId="4" fontId="3" fillId="3" borderId="6" xfId="0" applyNumberFormat="1" applyFont="1" applyFill="1" applyBorder="1" applyAlignment="1">
      <alignment horizontal="center" vertical="center" wrapText="1"/>
    </xf>
    <xf numFmtId="0" fontId="2" fillId="3" borderId="6" xfId="0" applyFont="1" applyFill="1" applyBorder="1" applyAlignment="1">
      <alignment horizontal="center" wrapText="1"/>
    </xf>
    <xf numFmtId="0" fontId="6" fillId="0" borderId="0" xfId="0" applyFont="1"/>
    <xf numFmtId="0" fontId="6" fillId="0" borderId="6" xfId="0" applyFont="1" applyBorder="1"/>
    <xf numFmtId="2" fontId="2" fillId="3" borderId="6" xfId="0" applyNumberFormat="1" applyFont="1" applyFill="1" applyBorder="1" applyAlignment="1">
      <alignment vertical="top" wrapText="1"/>
    </xf>
    <xf numFmtId="0" fontId="2" fillId="5" borderId="6" xfId="0" applyFont="1" applyFill="1" applyBorder="1"/>
    <xf numFmtId="0" fontId="2" fillId="4" borderId="6" xfId="0" applyFont="1" applyFill="1" applyBorder="1"/>
    <xf numFmtId="0" fontId="2" fillId="4" borderId="16" xfId="0" applyFont="1" applyFill="1" applyBorder="1" applyAlignment="1">
      <alignment horizontal="center" wrapText="1"/>
    </xf>
    <xf numFmtId="0" fontId="7" fillId="2" borderId="6" xfId="0" applyFont="1" applyFill="1" applyBorder="1" applyAlignment="1">
      <alignment horizontal="justify" vertical="center"/>
    </xf>
    <xf numFmtId="0" fontId="6" fillId="0" borderId="0" xfId="0" applyFont="1" applyAlignment="1">
      <alignment horizontal="center" vertical="center"/>
    </xf>
    <xf numFmtId="0" fontId="7" fillId="2" borderId="6" xfId="0" applyFont="1" applyFill="1" applyBorder="1" applyAlignment="1">
      <alignment horizontal="justify" vertical="center" wrapText="1"/>
    </xf>
    <xf numFmtId="0" fontId="7" fillId="2" borderId="6" xfId="0" applyFont="1" applyFill="1" applyBorder="1" applyAlignment="1">
      <alignment horizontal="left" vertical="center" wrapText="1"/>
    </xf>
    <xf numFmtId="0" fontId="6" fillId="0" borderId="0" xfId="0" applyFont="1" applyAlignment="1">
      <alignment horizontal="left"/>
    </xf>
    <xf numFmtId="0" fontId="3" fillId="0" borderId="6" xfId="0" applyFont="1" applyBorder="1" applyAlignment="1">
      <alignment horizontal="right" vertical="center"/>
    </xf>
    <xf numFmtId="0" fontId="8" fillId="0" borderId="0" xfId="0" applyFont="1" applyAlignment="1">
      <alignment horizontal="left" vertical="center"/>
    </xf>
    <xf numFmtId="0" fontId="9" fillId="0" borderId="0" xfId="0" applyFont="1" applyAlignment="1">
      <alignment horizontal="justify" vertical="center"/>
    </xf>
    <xf numFmtId="0" fontId="6" fillId="3" borderId="0" xfId="0" applyFont="1" applyFill="1"/>
    <xf numFmtId="0" fontId="6" fillId="3" borderId="0" xfId="0" applyFont="1" applyFill="1" applyAlignment="1">
      <alignment horizontal="left" vertical="center" wrapText="1"/>
    </xf>
    <xf numFmtId="0" fontId="10" fillId="0" borderId="0" xfId="0" applyFont="1" applyAlignment="1">
      <alignment horizontal="center" vertical="center" wrapText="1"/>
    </xf>
    <xf numFmtId="0" fontId="8" fillId="0" borderId="0" xfId="0" applyFont="1" applyAlignment="1">
      <alignment horizontal="justify" vertical="center"/>
    </xf>
    <xf numFmtId="0" fontId="7" fillId="3" borderId="6" xfId="0" applyFont="1" applyFill="1" applyBorder="1" applyAlignment="1">
      <alignment horizontal="left" vertical="center" wrapText="1"/>
    </xf>
    <xf numFmtId="0" fontId="6" fillId="0" borderId="6" xfId="0" applyFont="1" applyBorder="1" applyAlignment="1">
      <alignment horizontal="center" vertical="center" wrapText="1"/>
    </xf>
    <xf numFmtId="0" fontId="6" fillId="3" borderId="6" xfId="0" applyFont="1" applyFill="1" applyBorder="1" applyAlignment="1">
      <alignment horizontal="left" vertical="center" wrapText="1"/>
    </xf>
    <xf numFmtId="0" fontId="6" fillId="6" borderId="6" xfId="0" applyFont="1" applyFill="1" applyBorder="1" applyAlignment="1">
      <alignment horizontal="center" vertical="center" wrapText="1"/>
    </xf>
    <xf numFmtId="0" fontId="6" fillId="3" borderId="6" xfId="0" applyFont="1" applyFill="1" applyBorder="1"/>
    <xf numFmtId="0" fontId="6" fillId="0" borderId="6" xfId="0" applyFont="1" applyBorder="1" applyAlignment="1">
      <alignment horizontal="center" vertical="center"/>
    </xf>
    <xf numFmtId="0" fontId="6" fillId="3" borderId="0" xfId="0" applyFont="1" applyFill="1" applyAlignment="1">
      <alignment horizontal="center"/>
    </xf>
    <xf numFmtId="0" fontId="7" fillId="0" borderId="25" xfId="0" applyFont="1" applyBorder="1" applyAlignment="1">
      <alignment horizontal="center" wrapText="1"/>
    </xf>
    <xf numFmtId="0" fontId="6" fillId="3" borderId="6" xfId="0" applyFont="1" applyFill="1" applyBorder="1" applyAlignment="1">
      <alignment horizontal="center"/>
    </xf>
    <xf numFmtId="1" fontId="2" fillId="3" borderId="0" xfId="0" applyNumberFormat="1" applyFont="1" applyFill="1" applyAlignment="1">
      <alignment vertical="center" wrapText="1"/>
    </xf>
    <xf numFmtId="0" fontId="6" fillId="3" borderId="0" xfId="0" applyFont="1" applyFill="1" applyAlignment="1">
      <alignment horizontal="center" vertical="center" wrapText="1"/>
    </xf>
    <xf numFmtId="0" fontId="5" fillId="0" borderId="0" xfId="0" applyFont="1" applyAlignment="1">
      <alignment horizontal="left" vertical="top" wrapText="1"/>
    </xf>
    <xf numFmtId="1" fontId="7" fillId="3" borderId="0" xfId="0" applyNumberFormat="1" applyFont="1" applyFill="1" applyAlignment="1">
      <alignment horizontal="center" vertical="center" wrapText="1"/>
    </xf>
    <xf numFmtId="4" fontId="11" fillId="3" borderId="0" xfId="0" applyNumberFormat="1" applyFont="1" applyFill="1" applyAlignment="1">
      <alignment horizontal="center" vertical="center" wrapText="1"/>
    </xf>
    <xf numFmtId="49" fontId="3" fillId="7" borderId="6" xfId="0" applyNumberFormat="1" applyFont="1" applyFill="1" applyBorder="1" applyAlignment="1">
      <alignment horizontal="center" vertical="center" wrapText="1"/>
    </xf>
    <xf numFmtId="1" fontId="3" fillId="8" borderId="4" xfId="0" applyNumberFormat="1" applyFont="1" applyFill="1" applyBorder="1" applyAlignment="1">
      <alignment horizontal="center" vertical="center" wrapText="1"/>
    </xf>
    <xf numFmtId="1" fontId="3" fillId="8" borderId="4" xfId="0" quotePrefix="1" applyNumberFormat="1" applyFont="1" applyFill="1" applyBorder="1" applyAlignment="1">
      <alignment horizontal="center" vertical="center" wrapText="1"/>
    </xf>
    <xf numFmtId="4" fontId="3" fillId="8" borderId="8" xfId="0" applyNumberFormat="1" applyFont="1" applyFill="1" applyBorder="1" applyAlignment="1">
      <alignment horizontal="center" vertical="center" wrapText="1"/>
    </xf>
    <xf numFmtId="0" fontId="2" fillId="8" borderId="6" xfId="0" applyFont="1" applyFill="1" applyBorder="1"/>
    <xf numFmtId="49" fontId="3" fillId="9" borderId="6" xfId="0" applyNumberFormat="1" applyFont="1" applyFill="1" applyBorder="1" applyAlignment="1">
      <alignment horizontal="center" vertical="center" wrapText="1"/>
    </xf>
    <xf numFmtId="0" fontId="3" fillId="9" borderId="6" xfId="0" applyFont="1" applyFill="1" applyBorder="1" applyAlignment="1">
      <alignment horizontal="left" vertical="top" wrapText="1"/>
    </xf>
    <xf numFmtId="1" fontId="3" fillId="9" borderId="6" xfId="0" applyNumberFormat="1" applyFont="1" applyFill="1" applyBorder="1" applyAlignment="1">
      <alignment horizontal="center" vertical="center" wrapText="1"/>
    </xf>
    <xf numFmtId="4" fontId="3" fillId="9" borderId="19" xfId="0" applyNumberFormat="1" applyFont="1" applyFill="1" applyBorder="1" applyAlignment="1">
      <alignment horizontal="center" vertical="center" wrapText="1"/>
    </xf>
    <xf numFmtId="0" fontId="2" fillId="9" borderId="6" xfId="0" applyFont="1" applyFill="1" applyBorder="1"/>
    <xf numFmtId="1" fontId="3" fillId="8" borderId="6" xfId="0" applyNumberFormat="1" applyFont="1" applyFill="1" applyBorder="1" applyAlignment="1">
      <alignment horizontal="center" vertical="center" wrapText="1"/>
    </xf>
    <xf numFmtId="4" fontId="3" fillId="8" borderId="19" xfId="0" applyNumberFormat="1" applyFont="1" applyFill="1" applyBorder="1" applyAlignment="1">
      <alignment horizontal="center" vertical="center" wrapText="1"/>
    </xf>
    <xf numFmtId="49" fontId="3" fillId="9" borderId="6" xfId="0" applyNumberFormat="1" applyFont="1" applyFill="1" applyBorder="1" applyAlignment="1">
      <alignment horizontal="center" vertical="top" wrapText="1"/>
    </xf>
    <xf numFmtId="2" fontId="3" fillId="9" borderId="6" xfId="0" applyNumberFormat="1" applyFont="1" applyFill="1" applyBorder="1" applyAlignment="1">
      <alignment horizontal="justify" vertical="center" wrapText="1"/>
    </xf>
    <xf numFmtId="1" fontId="2" fillId="9" borderId="6" xfId="0" applyNumberFormat="1" applyFont="1" applyFill="1" applyBorder="1" applyAlignment="1">
      <alignment vertical="center" wrapText="1"/>
    </xf>
    <xf numFmtId="1" fontId="2" fillId="9" borderId="19" xfId="0" applyNumberFormat="1" applyFont="1" applyFill="1" applyBorder="1" applyAlignment="1">
      <alignment vertical="center" wrapText="1"/>
    </xf>
    <xf numFmtId="0" fontId="3" fillId="9" borderId="6" xfId="0" applyFont="1" applyFill="1" applyBorder="1" applyAlignment="1">
      <alignment horizontal="center" vertical="center" wrapText="1"/>
    </xf>
    <xf numFmtId="0" fontId="3" fillId="9" borderId="2" xfId="0" applyFont="1" applyFill="1" applyBorder="1" applyAlignment="1">
      <alignment horizontal="left" vertical="top" wrapText="1"/>
    </xf>
    <xf numFmtId="1" fontId="3" fillId="9" borderId="2" xfId="0" applyNumberFormat="1" applyFont="1" applyFill="1" applyBorder="1" applyAlignment="1">
      <alignment horizontal="center" vertical="center" wrapText="1"/>
    </xf>
    <xf numFmtId="0" fontId="3" fillId="9" borderId="6" xfId="0" applyFont="1" applyFill="1" applyBorder="1" applyAlignment="1">
      <alignment horizontal="justify" vertical="center" wrapText="1"/>
    </xf>
    <xf numFmtId="1" fontId="3" fillId="9" borderId="18" xfId="0" applyNumberFormat="1" applyFont="1" applyFill="1" applyBorder="1" applyAlignment="1">
      <alignment horizontal="center" vertical="center" wrapText="1"/>
    </xf>
    <xf numFmtId="0" fontId="2" fillId="9" borderId="6" xfId="0" applyFont="1" applyFill="1" applyBorder="1" applyAlignment="1">
      <alignment horizontal="center" vertical="center" wrapText="1"/>
    </xf>
    <xf numFmtId="0" fontId="3" fillId="9" borderId="18" xfId="0" applyFont="1" applyFill="1" applyBorder="1" applyAlignment="1">
      <alignment horizontal="left" vertical="top" wrapText="1"/>
    </xf>
    <xf numFmtId="0" fontId="3" fillId="9" borderId="18" xfId="0" applyFont="1" applyFill="1" applyBorder="1" applyAlignment="1">
      <alignment horizontal="center" vertical="center" wrapText="1"/>
    </xf>
    <xf numFmtId="2" fontId="3" fillId="9" borderId="6" xfId="0" applyNumberFormat="1" applyFont="1" applyFill="1" applyBorder="1" applyAlignment="1">
      <alignment vertical="top" wrapText="1"/>
    </xf>
    <xf numFmtId="4" fontId="3" fillId="9" borderId="6" xfId="0" applyNumberFormat="1" applyFont="1" applyFill="1" applyBorder="1" applyAlignment="1">
      <alignment horizontal="center" vertical="center" wrapText="1"/>
    </xf>
    <xf numFmtId="0" fontId="2" fillId="9" borderId="6" xfId="0" applyFont="1" applyFill="1" applyBorder="1" applyAlignment="1">
      <alignment horizontal="center" wrapText="1"/>
    </xf>
    <xf numFmtId="49" fontId="3" fillId="4" borderId="16" xfId="0" applyNumberFormat="1" applyFont="1" applyFill="1" applyBorder="1" applyAlignment="1">
      <alignment horizontal="center" vertical="center" wrapText="1"/>
    </xf>
    <xf numFmtId="0" fontId="2" fillId="3" borderId="6" xfId="0" applyFont="1" applyFill="1" applyBorder="1" applyAlignment="1">
      <alignment horizontal="center" vertical="center" wrapText="1"/>
    </xf>
    <xf numFmtId="0" fontId="2" fillId="3" borderId="18" xfId="0" applyFont="1" applyFill="1" applyBorder="1" applyAlignment="1">
      <alignment horizontal="center" vertical="center" wrapText="1"/>
    </xf>
    <xf numFmtId="0" fontId="2" fillId="3" borderId="17" xfId="0" applyFont="1" applyFill="1" applyBorder="1" applyAlignment="1">
      <alignment horizontal="center" vertical="center" wrapText="1"/>
    </xf>
    <xf numFmtId="0" fontId="2" fillId="3" borderId="16" xfId="0" applyFont="1" applyFill="1" applyBorder="1" applyAlignment="1">
      <alignment horizontal="center" vertical="center" wrapText="1"/>
    </xf>
    <xf numFmtId="0" fontId="2" fillId="8" borderId="18" xfId="0" applyFont="1" applyFill="1" applyBorder="1" applyAlignment="1">
      <alignment horizontal="center"/>
    </xf>
    <xf numFmtId="0" fontId="2" fillId="8" borderId="16" xfId="0" applyFont="1" applyFill="1" applyBorder="1" applyAlignment="1">
      <alignment horizontal="center"/>
    </xf>
    <xf numFmtId="0" fontId="2" fillId="9" borderId="18" xfId="0" applyFont="1" applyFill="1" applyBorder="1" applyAlignment="1">
      <alignment horizontal="center"/>
    </xf>
    <xf numFmtId="0" fontId="2" fillId="9" borderId="16" xfId="0" applyFont="1" applyFill="1" applyBorder="1" applyAlignment="1">
      <alignment horizontal="center"/>
    </xf>
    <xf numFmtId="0" fontId="2" fillId="3" borderId="18" xfId="0" applyFont="1" applyFill="1" applyBorder="1" applyAlignment="1">
      <alignment horizontal="center" wrapText="1"/>
    </xf>
    <xf numFmtId="0" fontId="2" fillId="3" borderId="16" xfId="0" applyFont="1" applyFill="1" applyBorder="1" applyAlignment="1">
      <alignment horizontal="center" wrapText="1"/>
    </xf>
    <xf numFmtId="0" fontId="2" fillId="3" borderId="17" xfId="0" applyFont="1" applyFill="1" applyBorder="1" applyAlignment="1">
      <alignment horizontal="center" wrapText="1"/>
    </xf>
    <xf numFmtId="0" fontId="2" fillId="3" borderId="6" xfId="0" applyFont="1" applyFill="1" applyBorder="1" applyAlignment="1">
      <alignment horizontal="center" wrapText="1"/>
    </xf>
    <xf numFmtId="0" fontId="2" fillId="3" borderId="18" xfId="0" applyFont="1" applyFill="1" applyBorder="1" applyAlignment="1">
      <alignment horizontal="center"/>
    </xf>
    <xf numFmtId="0" fontId="2" fillId="3" borderId="17" xfId="0" applyFont="1" applyFill="1" applyBorder="1" applyAlignment="1">
      <alignment horizontal="center"/>
    </xf>
    <xf numFmtId="0" fontId="2" fillId="3" borderId="16" xfId="0" applyFont="1" applyFill="1" applyBorder="1" applyAlignment="1">
      <alignment horizontal="center"/>
    </xf>
    <xf numFmtId="1" fontId="2" fillId="3" borderId="18" xfId="0" applyNumberFormat="1" applyFont="1" applyFill="1" applyBorder="1" applyAlignment="1">
      <alignment horizontal="center" vertical="center" wrapText="1"/>
    </xf>
    <xf numFmtId="1" fontId="2" fillId="3" borderId="17" xfId="0" applyNumberFormat="1" applyFont="1" applyFill="1" applyBorder="1" applyAlignment="1">
      <alignment horizontal="center" vertical="center" wrapText="1"/>
    </xf>
    <xf numFmtId="1" fontId="2" fillId="3" borderId="16" xfId="0" applyNumberFormat="1" applyFont="1" applyFill="1" applyBorder="1" applyAlignment="1">
      <alignment horizontal="center" vertical="center" wrapText="1"/>
    </xf>
    <xf numFmtId="1" fontId="2" fillId="0" borderId="18" xfId="0" applyNumberFormat="1" applyFont="1" applyBorder="1" applyAlignment="1">
      <alignment horizontal="center" vertical="center" wrapText="1"/>
    </xf>
    <xf numFmtId="1" fontId="2" fillId="0" borderId="17" xfId="0" applyNumberFormat="1" applyFont="1" applyBorder="1" applyAlignment="1">
      <alignment horizontal="center" vertical="center" wrapText="1"/>
    </xf>
    <xf numFmtId="1" fontId="2" fillId="0" borderId="16" xfId="0" applyNumberFormat="1" applyFont="1" applyBorder="1" applyAlignment="1">
      <alignment horizontal="center" vertical="center" wrapText="1"/>
    </xf>
    <xf numFmtId="0" fontId="2" fillId="3" borderId="21" xfId="0" applyFont="1" applyFill="1" applyBorder="1" applyAlignment="1">
      <alignment horizontal="center" vertical="center" wrapText="1"/>
    </xf>
    <xf numFmtId="0" fontId="2" fillId="3" borderId="28" xfId="0" applyFont="1" applyFill="1" applyBorder="1" applyAlignment="1">
      <alignment horizontal="center" vertical="center" wrapText="1"/>
    </xf>
    <xf numFmtId="49" fontId="3" fillId="0" borderId="18" xfId="0" applyNumberFormat="1" applyFont="1" applyBorder="1" applyAlignment="1">
      <alignment horizontal="center" vertical="center" wrapText="1"/>
    </xf>
    <xf numFmtId="49" fontId="3" fillId="0" borderId="17" xfId="0" applyNumberFormat="1" applyFont="1" applyBorder="1" applyAlignment="1">
      <alignment horizontal="center" vertical="center" wrapText="1"/>
    </xf>
    <xf numFmtId="49" fontId="3" fillId="0" borderId="16" xfId="0" applyNumberFormat="1" applyFont="1" applyBorder="1" applyAlignment="1">
      <alignment horizontal="center" vertical="center" wrapText="1"/>
    </xf>
    <xf numFmtId="0" fontId="2" fillId="3" borderId="20" xfId="0" applyFont="1" applyFill="1" applyBorder="1" applyAlignment="1">
      <alignment horizontal="center" vertical="center" wrapText="1"/>
    </xf>
    <xf numFmtId="0" fontId="2" fillId="3" borderId="6" xfId="0" applyFont="1" applyFill="1" applyBorder="1" applyAlignment="1">
      <alignment horizontal="center" vertical="center" wrapText="1"/>
    </xf>
    <xf numFmtId="4" fontId="3" fillId="8" borderId="7" xfId="0" applyNumberFormat="1" applyFont="1" applyFill="1" applyBorder="1" applyAlignment="1">
      <alignment horizontal="center" vertical="center" wrapText="1"/>
    </xf>
    <xf numFmtId="4" fontId="3" fillId="8" borderId="31" xfId="0" applyNumberFormat="1" applyFont="1" applyFill="1" applyBorder="1" applyAlignment="1">
      <alignment horizontal="center" vertical="center" wrapText="1"/>
    </xf>
    <xf numFmtId="4" fontId="3" fillId="9" borderId="32" xfId="0" applyNumberFormat="1" applyFont="1" applyFill="1" applyBorder="1" applyAlignment="1">
      <alignment horizontal="center" vertical="center" wrapText="1"/>
    </xf>
    <xf numFmtId="4" fontId="3" fillId="9" borderId="8" xfId="0" applyNumberFormat="1" applyFont="1" applyFill="1" applyBorder="1" applyAlignment="1">
      <alignment horizontal="center" vertical="center" wrapText="1"/>
    </xf>
    <xf numFmtId="0" fontId="5" fillId="3" borderId="19" xfId="0" applyFont="1" applyFill="1" applyBorder="1" applyAlignment="1">
      <alignment vertical="top" wrapText="1"/>
    </xf>
    <xf numFmtId="0" fontId="5" fillId="3" borderId="24" xfId="0" applyFont="1" applyFill="1" applyBorder="1" applyAlignment="1">
      <alignment vertical="top" wrapText="1"/>
    </xf>
    <xf numFmtId="0" fontId="3" fillId="3" borderId="18" xfId="0" applyFont="1" applyFill="1" applyBorder="1" applyAlignment="1">
      <alignment horizontal="center" vertical="center" wrapText="1"/>
    </xf>
    <xf numFmtId="0" fontId="3" fillId="3" borderId="17" xfId="0" applyFont="1" applyFill="1" applyBorder="1" applyAlignment="1">
      <alignment horizontal="center" vertical="center" wrapText="1"/>
    </xf>
    <xf numFmtId="0" fontId="3" fillId="3" borderId="16" xfId="0" applyFont="1" applyFill="1" applyBorder="1" applyAlignment="1">
      <alignment horizontal="center" vertical="center" wrapText="1"/>
    </xf>
    <xf numFmtId="1" fontId="3" fillId="9" borderId="1" xfId="0" applyNumberFormat="1" applyFont="1" applyFill="1" applyBorder="1" applyAlignment="1">
      <alignment horizontal="center" vertical="center" wrapText="1"/>
    </xf>
    <xf numFmtId="1" fontId="3" fillId="9" borderId="4" xfId="0" applyNumberFormat="1" applyFont="1" applyFill="1" applyBorder="1" applyAlignment="1">
      <alignment horizontal="center" vertical="center" wrapText="1"/>
    </xf>
    <xf numFmtId="0" fontId="3" fillId="9" borderId="1" xfId="0" applyFont="1" applyFill="1" applyBorder="1" applyAlignment="1">
      <alignment horizontal="justify" vertical="center" wrapText="1"/>
    </xf>
    <xf numFmtId="0" fontId="4" fillId="9" borderId="4" xfId="0" applyFont="1" applyFill="1" applyBorder="1" applyAlignment="1">
      <alignment horizontal="justify" vertical="center" wrapText="1"/>
    </xf>
    <xf numFmtId="49" fontId="3" fillId="3" borderId="18" xfId="0" applyNumberFormat="1" applyFont="1" applyFill="1" applyBorder="1" applyAlignment="1">
      <alignment horizontal="center" vertical="center" wrapText="1"/>
    </xf>
    <xf numFmtId="49" fontId="3" fillId="3" borderId="17" xfId="0" applyNumberFormat="1" applyFont="1" applyFill="1" applyBorder="1" applyAlignment="1">
      <alignment horizontal="center" vertical="center" wrapText="1"/>
    </xf>
    <xf numFmtId="49" fontId="3" fillId="3" borderId="16" xfId="0" applyNumberFormat="1" applyFont="1" applyFill="1" applyBorder="1" applyAlignment="1">
      <alignment horizontal="center" vertical="center" wrapText="1"/>
    </xf>
    <xf numFmtId="49" fontId="3" fillId="8" borderId="19" xfId="0" applyNumberFormat="1" applyFont="1" applyFill="1" applyBorder="1" applyAlignment="1">
      <alignment horizontal="left" vertical="center" wrapText="1"/>
    </xf>
    <xf numFmtId="49" fontId="3" fillId="8" borderId="24" xfId="0" applyNumberFormat="1" applyFont="1" applyFill="1" applyBorder="1" applyAlignment="1">
      <alignment horizontal="left" vertical="center" wrapText="1"/>
    </xf>
    <xf numFmtId="2" fontId="5" fillId="0" borderId="6" xfId="0" applyNumberFormat="1" applyFont="1" applyBorder="1" applyAlignment="1">
      <alignment horizontal="justify" vertical="center" wrapText="1"/>
    </xf>
    <xf numFmtId="0" fontId="5" fillId="3" borderId="6" xfId="0" applyFont="1" applyFill="1" applyBorder="1"/>
    <xf numFmtId="49" fontId="2" fillId="0" borderId="18" xfId="0" applyNumberFormat="1" applyFont="1" applyBorder="1" applyAlignment="1">
      <alignment horizontal="center" vertical="top" wrapText="1"/>
    </xf>
    <xf numFmtId="49" fontId="2" fillId="0" borderId="17" xfId="0" applyNumberFormat="1" applyFont="1" applyBorder="1" applyAlignment="1">
      <alignment horizontal="center" vertical="top" wrapText="1"/>
    </xf>
    <xf numFmtId="49" fontId="2" fillId="0" borderId="16" xfId="0" applyNumberFormat="1" applyFont="1" applyBorder="1" applyAlignment="1">
      <alignment horizontal="center" vertical="top" wrapText="1"/>
    </xf>
    <xf numFmtId="1" fontId="3" fillId="9" borderId="22" xfId="0" applyNumberFormat="1" applyFont="1" applyFill="1" applyBorder="1" applyAlignment="1">
      <alignment horizontal="center" vertical="center" wrapText="1"/>
    </xf>
    <xf numFmtId="0" fontId="6" fillId="3" borderId="18" xfId="0" applyFont="1" applyFill="1" applyBorder="1" applyAlignment="1">
      <alignment horizontal="center"/>
    </xf>
    <xf numFmtId="0" fontId="6" fillId="3" borderId="17" xfId="0" applyFont="1" applyFill="1" applyBorder="1" applyAlignment="1">
      <alignment horizontal="center"/>
    </xf>
    <xf numFmtId="0" fontId="6" fillId="3" borderId="16" xfId="0" applyFont="1" applyFill="1" applyBorder="1" applyAlignment="1">
      <alignment horizontal="center"/>
    </xf>
    <xf numFmtId="0" fontId="7" fillId="0" borderId="12" xfId="0" applyFont="1" applyBorder="1" applyAlignment="1">
      <alignment horizontal="center" wrapText="1"/>
    </xf>
    <xf numFmtId="0" fontId="7" fillId="0" borderId="13" xfId="0" applyFont="1" applyBorder="1" applyAlignment="1">
      <alignment horizontal="center" wrapText="1"/>
    </xf>
    <xf numFmtId="1" fontId="3" fillId="8" borderId="1" xfId="0" quotePrefix="1" applyNumberFormat="1" applyFont="1" applyFill="1" applyBorder="1" applyAlignment="1">
      <alignment horizontal="center" vertical="center" wrapText="1"/>
    </xf>
    <xf numFmtId="1" fontId="3" fillId="8" borderId="2" xfId="0" quotePrefix="1" applyNumberFormat="1" applyFont="1" applyFill="1" applyBorder="1" applyAlignment="1">
      <alignment horizontal="center" vertical="center" wrapText="1"/>
    </xf>
    <xf numFmtId="1" fontId="3" fillId="8" borderId="23" xfId="0" quotePrefix="1" applyNumberFormat="1" applyFont="1" applyFill="1" applyBorder="1" applyAlignment="1">
      <alignment horizontal="center" vertical="center" wrapText="1"/>
    </xf>
    <xf numFmtId="1" fontId="3" fillId="8" borderId="1" xfId="0" applyNumberFormat="1" applyFont="1" applyFill="1" applyBorder="1" applyAlignment="1">
      <alignment horizontal="center" vertical="center" wrapText="1"/>
    </xf>
    <xf numFmtId="1" fontId="3" fillId="8" borderId="2" xfId="0" applyNumberFormat="1" applyFont="1" applyFill="1" applyBorder="1" applyAlignment="1">
      <alignment horizontal="center" vertical="center" wrapText="1"/>
    </xf>
    <xf numFmtId="0" fontId="3" fillId="9" borderId="1" xfId="0" applyFont="1" applyFill="1" applyBorder="1" applyAlignment="1">
      <alignment horizontal="center" vertical="center" wrapText="1"/>
    </xf>
    <xf numFmtId="0" fontId="3" fillId="9" borderId="4" xfId="0" applyFont="1" applyFill="1" applyBorder="1" applyAlignment="1">
      <alignment horizontal="center" vertical="center" wrapText="1"/>
    </xf>
    <xf numFmtId="0" fontId="3" fillId="8" borderId="7" xfId="0" applyFont="1" applyFill="1" applyBorder="1" applyAlignment="1">
      <alignment horizontal="center" vertical="center" wrapText="1"/>
    </xf>
    <xf numFmtId="0" fontId="3" fillId="8" borderId="9" xfId="0" applyFont="1" applyFill="1" applyBorder="1" applyAlignment="1">
      <alignment horizontal="center" vertical="center" wrapText="1"/>
    </xf>
    <xf numFmtId="0" fontId="3" fillId="8" borderId="10" xfId="0" applyFont="1" applyFill="1" applyBorder="1" applyAlignment="1">
      <alignment horizontal="center" vertical="center" wrapText="1"/>
    </xf>
    <xf numFmtId="0" fontId="3" fillId="8" borderId="3" xfId="0" applyFont="1" applyFill="1" applyBorder="1" applyAlignment="1">
      <alignment horizontal="center" vertical="center" wrapText="1"/>
    </xf>
    <xf numFmtId="0" fontId="3" fillId="8" borderId="7" xfId="0" applyFont="1" applyFill="1" applyBorder="1" applyAlignment="1">
      <alignment horizontal="left" vertical="center" wrapText="1"/>
    </xf>
    <xf numFmtId="0" fontId="3" fillId="8" borderId="9" xfId="0" applyFont="1" applyFill="1" applyBorder="1" applyAlignment="1">
      <alignment horizontal="left" vertical="center" wrapText="1"/>
    </xf>
    <xf numFmtId="0" fontId="3" fillId="3" borderId="6" xfId="0" applyFont="1" applyFill="1" applyBorder="1" applyAlignment="1">
      <alignment horizontal="center" vertical="center" wrapText="1"/>
    </xf>
  </cellXfs>
  <cellStyles count="2">
    <cellStyle name="Normal" xfId="0" builtinId="0"/>
    <cellStyle name="Normal 2" xfId="1" xr:uid="{00000000-0005-0000-0000-000002000000}"/>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2:L135"/>
  <sheetViews>
    <sheetView tabSelected="1" topLeftCell="A124" zoomScaleNormal="100" workbookViewId="0">
      <selection activeCell="D47" sqref="D47"/>
    </sheetView>
  </sheetViews>
  <sheetFormatPr defaultColWidth="9.140625" defaultRowHeight="15.75" x14ac:dyDescent="0.25"/>
  <cols>
    <col min="1" max="1" width="10" style="64" customWidth="1"/>
    <col min="2" max="2" width="159.7109375" style="64" customWidth="1"/>
    <col min="3" max="3" width="20.7109375" style="71" customWidth="1"/>
    <col min="4" max="4" width="17.5703125" style="64" customWidth="1"/>
    <col min="5" max="5" width="16.7109375" style="64" customWidth="1"/>
    <col min="6" max="6" width="15.7109375" style="64" customWidth="1"/>
    <col min="7" max="7" width="14.28515625" style="64" customWidth="1"/>
    <col min="8" max="8" width="33.28515625" style="64" customWidth="1"/>
    <col min="9" max="9" width="7.5703125" style="64" customWidth="1"/>
    <col min="10" max="12" width="7" style="64" customWidth="1"/>
    <col min="13" max="16384" width="9.140625" style="64"/>
  </cols>
  <sheetData>
    <row r="2" spans="1:7" x14ac:dyDescent="0.25">
      <c r="B2" s="70" t="s">
        <v>17</v>
      </c>
    </row>
    <row r="3" spans="1:7" x14ac:dyDescent="0.25">
      <c r="B3" s="72" t="s">
        <v>36</v>
      </c>
    </row>
    <row r="4" spans="1:7" ht="31.5" x14ac:dyDescent="0.25">
      <c r="B4" s="73" t="s">
        <v>97</v>
      </c>
    </row>
    <row r="5" spans="1:7" ht="31.15" customHeight="1" x14ac:dyDescent="0.25">
      <c r="B5" s="73" t="s">
        <v>37</v>
      </c>
      <c r="D5" s="74"/>
      <c r="E5" s="74"/>
    </row>
    <row r="6" spans="1:7" x14ac:dyDescent="0.25">
      <c r="B6" s="73" t="s">
        <v>15</v>
      </c>
      <c r="D6" s="74"/>
      <c r="E6" s="74"/>
    </row>
    <row r="7" spans="1:7" x14ac:dyDescent="0.25">
      <c r="B7" s="73" t="s">
        <v>16</v>
      </c>
      <c r="D7" s="74"/>
      <c r="E7" s="74"/>
    </row>
    <row r="8" spans="1:7" x14ac:dyDescent="0.25">
      <c r="B8" s="73" t="s">
        <v>127</v>
      </c>
      <c r="D8" s="74"/>
      <c r="E8" s="74"/>
    </row>
    <row r="9" spans="1:7" x14ac:dyDescent="0.25">
      <c r="B9" s="75" t="s">
        <v>74</v>
      </c>
      <c r="C9" s="76"/>
      <c r="D9" s="74"/>
      <c r="E9" s="74"/>
    </row>
    <row r="10" spans="1:7" ht="76.900000000000006" customHeight="1" x14ac:dyDescent="0.25">
      <c r="B10" s="34" t="s">
        <v>122</v>
      </c>
      <c r="C10" s="77"/>
    </row>
    <row r="11" spans="1:7" ht="21.6" customHeight="1" x14ac:dyDescent="0.25">
      <c r="A11" s="78"/>
      <c r="B11" s="79"/>
      <c r="C11" s="80"/>
      <c r="F11" s="81"/>
    </row>
    <row r="12" spans="1:7" ht="21.6" customHeight="1" x14ac:dyDescent="0.25">
      <c r="A12" s="176"/>
      <c r="B12" s="82" t="s">
        <v>110</v>
      </c>
      <c r="C12" s="83" t="s">
        <v>66</v>
      </c>
      <c r="F12" s="81"/>
    </row>
    <row r="13" spans="1:7" ht="21.6" customHeight="1" x14ac:dyDescent="0.25">
      <c r="A13" s="177"/>
      <c r="B13" s="84" t="s">
        <v>111</v>
      </c>
      <c r="C13" s="85"/>
      <c r="F13" s="81"/>
    </row>
    <row r="14" spans="1:7" ht="84.6" customHeight="1" thickBot="1" x14ac:dyDescent="0.3">
      <c r="A14" s="177"/>
      <c r="B14" s="84" t="s">
        <v>112</v>
      </c>
      <c r="C14" s="83"/>
      <c r="F14" s="81"/>
    </row>
    <row r="15" spans="1:7" ht="20.45" customHeight="1" x14ac:dyDescent="0.25">
      <c r="A15" s="178"/>
      <c r="B15" s="86" t="s">
        <v>67</v>
      </c>
      <c r="C15" s="87"/>
      <c r="D15" s="179"/>
      <c r="E15" s="179"/>
      <c r="F15" s="179"/>
      <c r="G15" s="180"/>
    </row>
    <row r="16" spans="1:7" ht="20.45" customHeight="1" x14ac:dyDescent="0.25">
      <c r="A16" s="88"/>
      <c r="B16" s="86" t="s">
        <v>68</v>
      </c>
      <c r="C16" s="87"/>
      <c r="D16" s="89"/>
      <c r="E16" s="89"/>
      <c r="F16" s="89"/>
      <c r="G16" s="89"/>
    </row>
    <row r="17" spans="1:11" ht="20.45" customHeight="1" x14ac:dyDescent="0.25">
      <c r="A17" s="88"/>
      <c r="B17" s="78"/>
      <c r="D17" s="89"/>
      <c r="E17" s="89"/>
      <c r="F17" s="89"/>
      <c r="G17" s="89"/>
    </row>
    <row r="18" spans="1:11" ht="20.45" customHeight="1" x14ac:dyDescent="0.25">
      <c r="A18" s="90"/>
      <c r="B18" s="86"/>
      <c r="C18" s="87"/>
      <c r="D18" s="89"/>
      <c r="E18" s="89"/>
      <c r="F18" s="89"/>
      <c r="G18" s="89"/>
    </row>
    <row r="19" spans="1:11" ht="30.75" customHeight="1" x14ac:dyDescent="0.25">
      <c r="A19" s="194" t="s">
        <v>14</v>
      </c>
      <c r="B19" s="194"/>
      <c r="C19" s="194"/>
      <c r="D19" s="4" t="s">
        <v>7</v>
      </c>
      <c r="E19" s="5" t="s">
        <v>8</v>
      </c>
      <c r="F19" s="5" t="s">
        <v>9</v>
      </c>
      <c r="G19" s="6"/>
      <c r="H19" s="132" t="s">
        <v>75</v>
      </c>
      <c r="I19" s="78"/>
      <c r="J19" s="78"/>
      <c r="K19" s="78"/>
    </row>
    <row r="20" spans="1:11" ht="32.25" thickBot="1" x14ac:dyDescent="0.3">
      <c r="A20" s="7" t="s">
        <v>0</v>
      </c>
      <c r="B20" s="8" t="s">
        <v>1</v>
      </c>
      <c r="C20" s="9" t="s">
        <v>2</v>
      </c>
      <c r="D20" s="10" t="s">
        <v>10</v>
      </c>
      <c r="E20" s="11" t="s">
        <v>11</v>
      </c>
      <c r="F20" s="11" t="s">
        <v>73</v>
      </c>
      <c r="G20" s="12" t="s">
        <v>12</v>
      </c>
      <c r="H20" s="133"/>
      <c r="I20" s="78"/>
      <c r="J20" s="78"/>
      <c r="K20" s="78"/>
    </row>
    <row r="21" spans="1:11" ht="16.5" customHeight="1" x14ac:dyDescent="0.25">
      <c r="A21" s="188" t="s">
        <v>3</v>
      </c>
      <c r="B21" s="189"/>
      <c r="C21" s="184">
        <f>C23+C90</f>
        <v>100</v>
      </c>
      <c r="D21" s="181"/>
      <c r="E21" s="181"/>
      <c r="F21" s="181"/>
      <c r="G21" s="152"/>
      <c r="H21" s="128"/>
      <c r="I21" s="78"/>
      <c r="J21" s="78"/>
      <c r="K21" s="78"/>
    </row>
    <row r="22" spans="1:11" ht="16.5" thickBot="1" x14ac:dyDescent="0.3">
      <c r="A22" s="190"/>
      <c r="B22" s="191"/>
      <c r="C22" s="185"/>
      <c r="D22" s="182"/>
      <c r="E22" s="183"/>
      <c r="F22" s="183"/>
      <c r="G22" s="153"/>
      <c r="H22" s="129"/>
      <c r="I22" s="78"/>
      <c r="J22" s="78"/>
      <c r="K22" s="78"/>
    </row>
    <row r="23" spans="1:11" ht="26.45" customHeight="1" thickBot="1" x14ac:dyDescent="0.3">
      <c r="A23" s="192" t="s">
        <v>26</v>
      </c>
      <c r="B23" s="193"/>
      <c r="C23" s="97">
        <f>C24+C77</f>
        <v>90</v>
      </c>
      <c r="D23" s="98"/>
      <c r="E23" s="98"/>
      <c r="F23" s="98"/>
      <c r="G23" s="99"/>
      <c r="H23" s="100"/>
      <c r="I23" s="78"/>
      <c r="J23" s="78"/>
      <c r="K23" s="78"/>
    </row>
    <row r="24" spans="1:11" ht="16.5" customHeight="1" x14ac:dyDescent="0.25">
      <c r="A24" s="186">
        <v>1</v>
      </c>
      <c r="B24" s="163" t="s">
        <v>98</v>
      </c>
      <c r="C24" s="161">
        <f>C26+C34+C42+C48+C54+C60+C69</f>
        <v>72</v>
      </c>
      <c r="D24" s="161"/>
      <c r="E24" s="175"/>
      <c r="F24" s="175"/>
      <c r="G24" s="154"/>
      <c r="H24" s="130"/>
      <c r="I24" s="78"/>
      <c r="J24" s="78"/>
      <c r="K24" s="78"/>
    </row>
    <row r="25" spans="1:11" ht="17.25" customHeight="1" x14ac:dyDescent="0.25">
      <c r="A25" s="187"/>
      <c r="B25" s="164"/>
      <c r="C25" s="162"/>
      <c r="D25" s="162"/>
      <c r="E25" s="162"/>
      <c r="F25" s="162"/>
      <c r="G25" s="155"/>
      <c r="H25" s="131"/>
      <c r="I25" s="78"/>
      <c r="J25" s="78"/>
      <c r="K25" s="78"/>
    </row>
    <row r="26" spans="1:11" ht="33" customHeight="1" x14ac:dyDescent="0.25">
      <c r="A26" s="14" t="s">
        <v>18</v>
      </c>
      <c r="B26" s="15" t="s">
        <v>124</v>
      </c>
      <c r="C26" s="16">
        <f>C27</f>
        <v>12</v>
      </c>
      <c r="D26" s="17"/>
      <c r="E26" s="17"/>
      <c r="F26" s="17"/>
      <c r="G26" s="18"/>
      <c r="H26" s="68"/>
      <c r="I26" s="78"/>
      <c r="J26" s="78"/>
      <c r="K26" s="78"/>
    </row>
    <row r="27" spans="1:11" ht="19.149999999999999" customHeight="1" x14ac:dyDescent="0.25">
      <c r="A27" s="158"/>
      <c r="B27" s="19" t="s">
        <v>59</v>
      </c>
      <c r="C27" s="20">
        <v>12</v>
      </c>
      <c r="D27" s="21"/>
      <c r="E27" s="21"/>
      <c r="F27" s="21"/>
      <c r="G27" s="22"/>
      <c r="H27" s="132" t="s">
        <v>76</v>
      </c>
      <c r="I27" s="78"/>
      <c r="J27" s="78"/>
      <c r="K27" s="78"/>
    </row>
    <row r="28" spans="1:11" ht="19.149999999999999" customHeight="1" x14ac:dyDescent="0.25">
      <c r="A28" s="159"/>
      <c r="B28" s="19" t="s">
        <v>60</v>
      </c>
      <c r="C28" s="20">
        <v>8</v>
      </c>
      <c r="D28" s="21"/>
      <c r="E28" s="21"/>
      <c r="F28" s="21"/>
      <c r="G28" s="22"/>
      <c r="H28" s="134"/>
      <c r="I28" s="78"/>
      <c r="J28" s="78"/>
      <c r="K28" s="78"/>
    </row>
    <row r="29" spans="1:11" ht="19.149999999999999" customHeight="1" x14ac:dyDescent="0.25">
      <c r="A29" s="159"/>
      <c r="B29" s="19" t="s">
        <v>61</v>
      </c>
      <c r="C29" s="20">
        <v>4</v>
      </c>
      <c r="D29" s="21"/>
      <c r="E29" s="21"/>
      <c r="F29" s="21"/>
      <c r="G29" s="22"/>
      <c r="H29" s="134"/>
      <c r="I29" s="78"/>
      <c r="J29" s="78"/>
      <c r="K29" s="78"/>
    </row>
    <row r="30" spans="1:11" ht="19.149999999999999" customHeight="1" x14ac:dyDescent="0.25">
      <c r="A30" s="159"/>
      <c r="B30" s="19" t="s">
        <v>86</v>
      </c>
      <c r="C30" s="20">
        <v>0</v>
      </c>
      <c r="D30" s="21"/>
      <c r="E30" s="21"/>
      <c r="F30" s="21"/>
      <c r="G30" s="22"/>
      <c r="H30" s="134"/>
      <c r="I30" s="78"/>
      <c r="J30" s="78"/>
      <c r="K30" s="78"/>
    </row>
    <row r="31" spans="1:11" ht="21" customHeight="1" x14ac:dyDescent="0.25">
      <c r="A31" s="159"/>
      <c r="B31" s="23" t="s">
        <v>125</v>
      </c>
      <c r="C31" s="21"/>
      <c r="D31" s="21"/>
      <c r="E31" s="21"/>
      <c r="F31" s="21"/>
      <c r="G31" s="22"/>
      <c r="H31" s="134"/>
      <c r="I31" s="78"/>
      <c r="J31" s="78"/>
      <c r="K31" s="78"/>
    </row>
    <row r="32" spans="1:11" ht="17.25" customHeight="1" x14ac:dyDescent="0.25">
      <c r="A32" s="159"/>
      <c r="B32" s="24" t="s">
        <v>4</v>
      </c>
      <c r="C32" s="21"/>
      <c r="D32" s="21"/>
      <c r="E32" s="21"/>
      <c r="F32" s="21"/>
      <c r="G32" s="22"/>
      <c r="H32" s="134"/>
      <c r="I32" s="78"/>
      <c r="J32" s="78"/>
      <c r="K32" s="78"/>
    </row>
    <row r="33" spans="1:11" ht="17.25" customHeight="1" x14ac:dyDescent="0.25">
      <c r="A33" s="160"/>
      <c r="B33" s="24" t="s">
        <v>5</v>
      </c>
      <c r="C33" s="21"/>
      <c r="D33" s="21"/>
      <c r="E33" s="21"/>
      <c r="F33" s="21"/>
      <c r="G33" s="22"/>
      <c r="H33" s="133"/>
      <c r="I33" s="78"/>
      <c r="J33" s="78"/>
      <c r="K33" s="78"/>
    </row>
    <row r="34" spans="1:11" ht="17.25" customHeight="1" x14ac:dyDescent="0.25">
      <c r="A34" s="14" t="s">
        <v>19</v>
      </c>
      <c r="B34" s="25" t="s">
        <v>39</v>
      </c>
      <c r="C34" s="16">
        <f>C35</f>
        <v>12</v>
      </c>
      <c r="D34" s="16"/>
      <c r="E34" s="16"/>
      <c r="F34" s="16"/>
      <c r="G34" s="26"/>
      <c r="H34" s="68"/>
      <c r="I34" s="78"/>
      <c r="J34" s="78"/>
      <c r="K34" s="78"/>
    </row>
    <row r="35" spans="1:11" ht="19.899999999999999" customHeight="1" x14ac:dyDescent="0.25">
      <c r="A35" s="158"/>
      <c r="B35" s="13" t="s">
        <v>62</v>
      </c>
      <c r="C35" s="20">
        <v>12</v>
      </c>
      <c r="D35" s="21"/>
      <c r="E35" s="21"/>
      <c r="F35" s="21"/>
      <c r="G35" s="22"/>
      <c r="H35" s="132" t="s">
        <v>76</v>
      </c>
      <c r="I35" s="78"/>
      <c r="J35" s="78"/>
      <c r="K35" s="78"/>
    </row>
    <row r="36" spans="1:11" ht="19.899999999999999" customHeight="1" x14ac:dyDescent="0.25">
      <c r="A36" s="159"/>
      <c r="B36" s="13" t="s">
        <v>63</v>
      </c>
      <c r="C36" s="20">
        <v>8</v>
      </c>
      <c r="D36" s="21"/>
      <c r="E36" s="21"/>
      <c r="F36" s="21"/>
      <c r="G36" s="22"/>
      <c r="H36" s="134"/>
      <c r="I36" s="78"/>
      <c r="J36" s="78"/>
      <c r="K36" s="78"/>
    </row>
    <row r="37" spans="1:11" ht="20.45" customHeight="1" x14ac:dyDescent="0.25">
      <c r="A37" s="159"/>
      <c r="B37" s="13" t="s">
        <v>64</v>
      </c>
      <c r="C37" s="20">
        <v>4</v>
      </c>
      <c r="D37" s="21"/>
      <c r="E37" s="21"/>
      <c r="F37" s="21"/>
      <c r="G37" s="22"/>
      <c r="H37" s="134"/>
      <c r="I37" s="78"/>
      <c r="J37" s="78"/>
      <c r="K37" s="78"/>
    </row>
    <row r="38" spans="1:11" ht="20.45" customHeight="1" x14ac:dyDescent="0.25">
      <c r="A38" s="159"/>
      <c r="B38" s="13" t="s">
        <v>87</v>
      </c>
      <c r="C38" s="20">
        <v>0</v>
      </c>
      <c r="D38" s="21"/>
      <c r="E38" s="21"/>
      <c r="F38" s="21"/>
      <c r="G38" s="22"/>
      <c r="H38" s="134"/>
      <c r="I38" s="78"/>
      <c r="J38" s="78"/>
      <c r="K38" s="78"/>
    </row>
    <row r="39" spans="1:11" ht="17.25" customHeight="1" x14ac:dyDescent="0.25">
      <c r="A39" s="159"/>
      <c r="B39" s="24" t="s">
        <v>38</v>
      </c>
      <c r="C39" s="21"/>
      <c r="D39" s="21"/>
      <c r="E39" s="21"/>
      <c r="F39" s="21"/>
      <c r="G39" s="22"/>
      <c r="H39" s="134"/>
      <c r="I39" s="78"/>
      <c r="J39" s="78"/>
      <c r="K39" s="78"/>
    </row>
    <row r="40" spans="1:11" ht="17.25" customHeight="1" x14ac:dyDescent="0.25">
      <c r="A40" s="159"/>
      <c r="B40" s="24" t="s">
        <v>4</v>
      </c>
      <c r="C40" s="21"/>
      <c r="D40" s="21"/>
      <c r="E40" s="21"/>
      <c r="F40" s="21"/>
      <c r="G40" s="22"/>
      <c r="H40" s="134"/>
      <c r="I40" s="78"/>
      <c r="J40" s="78"/>
      <c r="K40" s="78"/>
    </row>
    <row r="41" spans="1:11" ht="17.25" customHeight="1" x14ac:dyDescent="0.25">
      <c r="A41" s="160"/>
      <c r="B41" s="24" t="s">
        <v>5</v>
      </c>
      <c r="C41" s="21"/>
      <c r="D41" s="21"/>
      <c r="E41" s="21"/>
      <c r="F41" s="21"/>
      <c r="G41" s="22"/>
      <c r="H41" s="133"/>
      <c r="I41" s="78"/>
      <c r="J41" s="78"/>
      <c r="K41" s="78"/>
    </row>
    <row r="42" spans="1:11" x14ac:dyDescent="0.25">
      <c r="A42" s="14" t="s">
        <v>20</v>
      </c>
      <c r="B42" s="25" t="s">
        <v>40</v>
      </c>
      <c r="C42" s="16">
        <f>C43</f>
        <v>5</v>
      </c>
      <c r="D42" s="16"/>
      <c r="E42" s="16"/>
      <c r="F42" s="16"/>
      <c r="G42" s="27"/>
      <c r="H42" s="68"/>
      <c r="I42" s="78"/>
      <c r="J42" s="78"/>
      <c r="K42" s="78"/>
    </row>
    <row r="43" spans="1:11" ht="18.600000000000001" customHeight="1" x14ac:dyDescent="0.25">
      <c r="A43" s="158"/>
      <c r="B43" s="13" t="s">
        <v>41</v>
      </c>
      <c r="C43" s="20">
        <v>5</v>
      </c>
      <c r="D43" s="21"/>
      <c r="E43" s="21"/>
      <c r="F43" s="21"/>
      <c r="G43" s="22"/>
      <c r="H43" s="132" t="s">
        <v>76</v>
      </c>
      <c r="I43" s="78"/>
      <c r="J43" s="78"/>
      <c r="K43" s="78"/>
    </row>
    <row r="44" spans="1:11" ht="17.45" customHeight="1" x14ac:dyDescent="0.25">
      <c r="A44" s="159"/>
      <c r="B44" s="13" t="s">
        <v>42</v>
      </c>
      <c r="C44" s="20">
        <v>0</v>
      </c>
      <c r="D44" s="21"/>
      <c r="E44" s="21"/>
      <c r="F44" s="21"/>
      <c r="G44" s="22"/>
      <c r="H44" s="134"/>
      <c r="I44" s="78"/>
      <c r="J44" s="78"/>
      <c r="K44" s="78"/>
    </row>
    <row r="45" spans="1:11" ht="22.9" customHeight="1" x14ac:dyDescent="0.25">
      <c r="A45" s="159"/>
      <c r="B45" s="156" t="s">
        <v>43</v>
      </c>
      <c r="C45" s="157"/>
      <c r="D45" s="21"/>
      <c r="E45" s="21"/>
      <c r="F45" s="21"/>
      <c r="G45" s="22"/>
      <c r="H45" s="134"/>
      <c r="I45" s="78"/>
      <c r="J45" s="78"/>
      <c r="K45" s="78"/>
    </row>
    <row r="46" spans="1:11" ht="16.899999999999999" customHeight="1" x14ac:dyDescent="0.25">
      <c r="A46" s="159"/>
      <c r="B46" s="28" t="s">
        <v>4</v>
      </c>
      <c r="C46" s="29"/>
      <c r="D46" s="21"/>
      <c r="E46" s="21"/>
      <c r="F46" s="21"/>
      <c r="G46" s="22"/>
      <c r="H46" s="134"/>
      <c r="I46" s="78"/>
      <c r="J46" s="78"/>
      <c r="K46" s="78"/>
    </row>
    <row r="47" spans="1:11" ht="22.9" customHeight="1" x14ac:dyDescent="0.25">
      <c r="A47" s="160"/>
      <c r="B47" s="28" t="s">
        <v>5</v>
      </c>
      <c r="C47" s="29"/>
      <c r="D47" s="21"/>
      <c r="E47" s="21"/>
      <c r="F47" s="21"/>
      <c r="G47" s="22"/>
      <c r="H47" s="133"/>
      <c r="I47" s="78"/>
      <c r="J47" s="78"/>
      <c r="K47" s="78"/>
    </row>
    <row r="48" spans="1:11" ht="22.9" customHeight="1" x14ac:dyDescent="0.25">
      <c r="A48" s="14" t="s">
        <v>21</v>
      </c>
      <c r="B48" s="25" t="s">
        <v>44</v>
      </c>
      <c r="C48" s="16">
        <f>C49</f>
        <v>10</v>
      </c>
      <c r="D48" s="16"/>
      <c r="E48" s="16"/>
      <c r="F48" s="16"/>
      <c r="G48" s="26"/>
      <c r="H48" s="68"/>
      <c r="I48" s="78"/>
      <c r="J48" s="78"/>
      <c r="K48" s="78"/>
    </row>
    <row r="49" spans="1:11" ht="22.9" customHeight="1" x14ac:dyDescent="0.25">
      <c r="A49" s="158"/>
      <c r="B49" s="13" t="s">
        <v>45</v>
      </c>
      <c r="C49" s="20">
        <v>10</v>
      </c>
      <c r="D49" s="21"/>
      <c r="E49" s="21"/>
      <c r="F49" s="21"/>
      <c r="G49" s="22"/>
      <c r="H49" s="132" t="s">
        <v>76</v>
      </c>
      <c r="I49" s="78"/>
      <c r="J49" s="78"/>
      <c r="K49" s="78"/>
    </row>
    <row r="50" spans="1:11" ht="22.9" customHeight="1" x14ac:dyDescent="0.25">
      <c r="A50" s="159"/>
      <c r="B50" s="13" t="s">
        <v>46</v>
      </c>
      <c r="C50" s="20">
        <v>0</v>
      </c>
      <c r="D50" s="21"/>
      <c r="E50" s="21"/>
      <c r="F50" s="21"/>
      <c r="G50" s="22"/>
      <c r="H50" s="134"/>
      <c r="I50" s="78"/>
      <c r="J50" s="78"/>
      <c r="K50" s="78"/>
    </row>
    <row r="51" spans="1:11" ht="17.25" customHeight="1" x14ac:dyDescent="0.25">
      <c r="A51" s="159"/>
      <c r="B51" s="23" t="s">
        <v>43</v>
      </c>
      <c r="C51" s="21"/>
      <c r="D51" s="21"/>
      <c r="E51" s="21"/>
      <c r="F51" s="21"/>
      <c r="G51" s="22"/>
      <c r="H51" s="134"/>
      <c r="I51" s="78"/>
      <c r="J51" s="78"/>
      <c r="K51" s="78"/>
    </row>
    <row r="52" spans="1:11" ht="17.25" customHeight="1" x14ac:dyDescent="0.25">
      <c r="A52" s="159"/>
      <c r="B52" s="24" t="s">
        <v>4</v>
      </c>
      <c r="C52" s="21"/>
      <c r="D52" s="21"/>
      <c r="E52" s="21"/>
      <c r="F52" s="21"/>
      <c r="G52" s="22"/>
      <c r="H52" s="134"/>
      <c r="I52" s="78"/>
      <c r="J52" s="78"/>
      <c r="K52" s="78"/>
    </row>
    <row r="53" spans="1:11" ht="17.25" customHeight="1" x14ac:dyDescent="0.25">
      <c r="A53" s="160"/>
      <c r="B53" s="24" t="s">
        <v>5</v>
      </c>
      <c r="C53" s="21"/>
      <c r="D53" s="21"/>
      <c r="E53" s="21"/>
      <c r="F53" s="21"/>
      <c r="G53" s="22"/>
      <c r="H53" s="133"/>
      <c r="I53" s="78"/>
      <c r="J53" s="78"/>
      <c r="K53" s="78"/>
    </row>
    <row r="54" spans="1:11" ht="17.25" customHeight="1" x14ac:dyDescent="0.25">
      <c r="A54" s="30" t="s">
        <v>101</v>
      </c>
      <c r="B54" s="31" t="s">
        <v>102</v>
      </c>
      <c r="C54" s="16">
        <v>10</v>
      </c>
      <c r="D54" s="16"/>
      <c r="E54" s="16"/>
      <c r="F54" s="16"/>
      <c r="G54" s="26"/>
      <c r="H54" s="69"/>
      <c r="I54" s="78"/>
      <c r="J54" s="78"/>
      <c r="K54" s="78"/>
    </row>
    <row r="55" spans="1:11" ht="30.75" customHeight="1" x14ac:dyDescent="0.25">
      <c r="A55" s="158"/>
      <c r="B55" s="24" t="s">
        <v>105</v>
      </c>
      <c r="C55" s="21">
        <v>10</v>
      </c>
      <c r="D55" s="20" t="s">
        <v>106</v>
      </c>
      <c r="E55" s="21"/>
      <c r="F55" s="21"/>
      <c r="G55" s="22"/>
      <c r="H55" s="32"/>
      <c r="I55" s="78"/>
      <c r="J55" s="78"/>
      <c r="K55" s="78"/>
    </row>
    <row r="56" spans="1:11" ht="180" customHeight="1" x14ac:dyDescent="0.25">
      <c r="A56" s="159"/>
      <c r="B56" s="33" t="s">
        <v>107</v>
      </c>
      <c r="C56" s="21"/>
      <c r="D56" s="21"/>
      <c r="E56" s="21"/>
      <c r="F56" s="21"/>
      <c r="G56" s="22"/>
      <c r="H56" s="32"/>
      <c r="I56" s="78"/>
      <c r="J56" s="78"/>
      <c r="K56" s="78"/>
    </row>
    <row r="57" spans="1:11" ht="80.25" customHeight="1" x14ac:dyDescent="0.25">
      <c r="A57" s="159"/>
      <c r="B57" s="34" t="s">
        <v>128</v>
      </c>
      <c r="C57" s="21"/>
      <c r="D57" s="21"/>
      <c r="E57" s="21"/>
      <c r="F57" s="21"/>
      <c r="G57" s="22"/>
      <c r="H57" s="32"/>
      <c r="I57" s="78"/>
      <c r="J57" s="78"/>
      <c r="K57" s="78"/>
    </row>
    <row r="58" spans="1:11" ht="21" customHeight="1" x14ac:dyDescent="0.25">
      <c r="A58" s="159"/>
      <c r="B58" s="28" t="s">
        <v>4</v>
      </c>
      <c r="C58" s="21"/>
      <c r="D58" s="21"/>
      <c r="E58" s="21"/>
      <c r="F58" s="21"/>
      <c r="G58" s="22"/>
      <c r="H58" s="32"/>
      <c r="I58" s="78"/>
      <c r="J58" s="78"/>
      <c r="K58" s="78"/>
    </row>
    <row r="59" spans="1:11" ht="24" customHeight="1" x14ac:dyDescent="0.25">
      <c r="A59" s="160"/>
      <c r="B59" s="28" t="s">
        <v>5</v>
      </c>
      <c r="C59" s="21"/>
      <c r="D59" s="21"/>
      <c r="E59" s="21"/>
      <c r="F59" s="21"/>
      <c r="G59" s="22"/>
      <c r="H59" s="32"/>
      <c r="I59" s="78"/>
      <c r="J59" s="78"/>
      <c r="K59" s="78"/>
    </row>
    <row r="60" spans="1:11" ht="17.25" customHeight="1" x14ac:dyDescent="0.25">
      <c r="A60" s="96" t="s">
        <v>103</v>
      </c>
      <c r="B60" s="25" t="s">
        <v>65</v>
      </c>
      <c r="C60" s="16">
        <f>C61+C62+C63+C64</f>
        <v>16</v>
      </c>
      <c r="D60" s="16"/>
      <c r="E60" s="16"/>
      <c r="F60" s="16"/>
      <c r="G60" s="26"/>
      <c r="H60" s="68"/>
      <c r="I60" s="78"/>
      <c r="J60" s="78"/>
      <c r="K60" s="78"/>
    </row>
    <row r="61" spans="1:11" ht="17.25" customHeight="1" x14ac:dyDescent="0.25">
      <c r="A61" s="148"/>
      <c r="B61" s="35" t="s">
        <v>55</v>
      </c>
      <c r="C61" s="20">
        <v>4</v>
      </c>
      <c r="D61" s="21"/>
      <c r="E61" s="21"/>
      <c r="F61" s="21"/>
      <c r="G61" s="22"/>
      <c r="H61" s="132" t="s">
        <v>76</v>
      </c>
      <c r="I61" s="78"/>
      <c r="J61" s="78"/>
      <c r="K61" s="78"/>
    </row>
    <row r="62" spans="1:11" ht="36" customHeight="1" x14ac:dyDescent="0.25">
      <c r="A62" s="148"/>
      <c r="B62" s="35" t="s">
        <v>123</v>
      </c>
      <c r="C62" s="20">
        <v>4</v>
      </c>
      <c r="D62" s="21"/>
      <c r="E62" s="21"/>
      <c r="F62" s="21"/>
      <c r="G62" s="22"/>
      <c r="H62" s="134"/>
      <c r="I62" s="78"/>
      <c r="J62" s="78"/>
      <c r="K62" s="78"/>
    </row>
    <row r="63" spans="1:11" ht="25.9" customHeight="1" x14ac:dyDescent="0.25">
      <c r="A63" s="148"/>
      <c r="B63" s="35" t="s">
        <v>56</v>
      </c>
      <c r="C63" s="20">
        <v>4</v>
      </c>
      <c r="D63" s="21"/>
      <c r="E63" s="21"/>
      <c r="F63" s="21"/>
      <c r="G63" s="22"/>
      <c r="H63" s="134"/>
      <c r="I63" s="78"/>
      <c r="J63" s="78"/>
      <c r="K63" s="78"/>
    </row>
    <row r="64" spans="1:11" ht="25.9" customHeight="1" x14ac:dyDescent="0.25">
      <c r="A64" s="148"/>
      <c r="B64" s="35" t="s">
        <v>70</v>
      </c>
      <c r="C64" s="20">
        <v>4</v>
      </c>
      <c r="D64" s="21"/>
      <c r="E64" s="21"/>
      <c r="F64" s="21"/>
      <c r="G64" s="22"/>
      <c r="H64" s="134"/>
      <c r="I64" s="78"/>
      <c r="J64" s="78"/>
      <c r="K64" s="78"/>
    </row>
    <row r="65" spans="1:11" ht="49.15" customHeight="1" x14ac:dyDescent="0.25">
      <c r="A65" s="148"/>
      <c r="B65" s="35" t="s">
        <v>95</v>
      </c>
      <c r="C65" s="20"/>
      <c r="D65" s="21"/>
      <c r="E65" s="21"/>
      <c r="F65" s="21"/>
      <c r="G65" s="22"/>
      <c r="H65" s="134"/>
      <c r="I65" s="78"/>
      <c r="J65" s="78"/>
      <c r="K65" s="78"/>
    </row>
    <row r="66" spans="1:11" ht="25.9" customHeight="1" x14ac:dyDescent="0.25">
      <c r="A66" s="148"/>
      <c r="B66" s="35" t="s">
        <v>88</v>
      </c>
      <c r="C66" s="20"/>
      <c r="D66" s="21"/>
      <c r="E66" s="21"/>
      <c r="F66" s="21"/>
      <c r="G66" s="22"/>
      <c r="H66" s="134"/>
      <c r="I66" s="78"/>
      <c r="J66" s="78"/>
      <c r="K66" s="78"/>
    </row>
    <row r="67" spans="1:11" ht="17.25" customHeight="1" x14ac:dyDescent="0.25">
      <c r="A67" s="148"/>
      <c r="B67" s="24" t="s">
        <v>32</v>
      </c>
      <c r="C67" s="21"/>
      <c r="D67" s="21"/>
      <c r="E67" s="21"/>
      <c r="F67" s="21"/>
      <c r="G67" s="22"/>
      <c r="H67" s="134"/>
      <c r="I67" s="78"/>
      <c r="J67" s="78"/>
      <c r="K67" s="78"/>
    </row>
    <row r="68" spans="1:11" ht="17.25" customHeight="1" x14ac:dyDescent="0.25">
      <c r="A68" s="149"/>
      <c r="B68" s="24" t="s">
        <v>6</v>
      </c>
      <c r="C68" s="21"/>
      <c r="D68" s="21"/>
      <c r="E68" s="21"/>
      <c r="F68" s="21"/>
      <c r="G68" s="22"/>
      <c r="H68" s="133"/>
      <c r="I68" s="78"/>
      <c r="J68" s="78"/>
      <c r="K68" s="78"/>
    </row>
    <row r="69" spans="1:11" ht="39.6" customHeight="1" x14ac:dyDescent="0.25">
      <c r="A69" s="123" t="s">
        <v>104</v>
      </c>
      <c r="B69" s="36" t="s">
        <v>99</v>
      </c>
      <c r="C69" s="16">
        <f>C70+C71+C72</f>
        <v>7</v>
      </c>
      <c r="D69" s="16"/>
      <c r="E69" s="16"/>
      <c r="F69" s="16"/>
      <c r="G69" s="26"/>
      <c r="H69" s="68"/>
      <c r="I69" s="78"/>
      <c r="J69" s="78"/>
      <c r="K69" s="78"/>
    </row>
    <row r="70" spans="1:11" ht="47.25" customHeight="1" x14ac:dyDescent="0.25">
      <c r="A70" s="147"/>
      <c r="B70" s="37" t="s">
        <v>130</v>
      </c>
      <c r="C70" s="124">
        <v>3</v>
      </c>
      <c r="D70" s="21"/>
      <c r="E70" s="21"/>
      <c r="F70" s="21"/>
      <c r="G70" s="22"/>
      <c r="H70" s="136" t="s">
        <v>77</v>
      </c>
      <c r="I70" s="78"/>
      <c r="J70" s="78"/>
      <c r="K70" s="78"/>
    </row>
    <row r="71" spans="1:11" ht="26.25" customHeight="1" x14ac:dyDescent="0.25">
      <c r="A71" s="148"/>
      <c r="B71" s="39" t="s">
        <v>84</v>
      </c>
      <c r="C71" s="20">
        <v>2</v>
      </c>
      <c r="D71" s="21"/>
      <c r="E71" s="21"/>
      <c r="F71" s="21"/>
      <c r="G71" s="22"/>
      <c r="H71" s="137"/>
      <c r="I71" s="78"/>
      <c r="J71" s="78"/>
      <c r="K71" s="78"/>
    </row>
    <row r="72" spans="1:11" ht="31.15" customHeight="1" x14ac:dyDescent="0.25">
      <c r="A72" s="148"/>
      <c r="B72" s="39" t="s">
        <v>85</v>
      </c>
      <c r="C72" s="20">
        <v>2</v>
      </c>
      <c r="D72" s="21"/>
      <c r="E72" s="21"/>
      <c r="F72" s="21"/>
      <c r="G72" s="22"/>
      <c r="H72" s="137"/>
      <c r="I72" s="78"/>
      <c r="J72" s="78"/>
      <c r="K72" s="78"/>
    </row>
    <row r="73" spans="1:11" ht="31.15" customHeight="1" x14ac:dyDescent="0.25">
      <c r="A73" s="148"/>
      <c r="B73" s="39" t="s">
        <v>89</v>
      </c>
      <c r="C73" s="20"/>
      <c r="D73" s="21"/>
      <c r="E73" s="21"/>
      <c r="F73" s="21"/>
      <c r="G73" s="22"/>
      <c r="H73" s="137"/>
      <c r="I73" s="78"/>
      <c r="J73" s="78"/>
      <c r="K73" s="78"/>
    </row>
    <row r="74" spans="1:11" ht="17.25" customHeight="1" x14ac:dyDescent="0.25">
      <c r="A74" s="148"/>
      <c r="B74" s="24" t="s">
        <v>32</v>
      </c>
      <c r="C74" s="21"/>
      <c r="D74" s="21"/>
      <c r="E74" s="21"/>
      <c r="F74" s="21"/>
      <c r="G74" s="22"/>
      <c r="H74" s="137"/>
      <c r="I74" s="78"/>
      <c r="J74" s="78"/>
      <c r="K74" s="78"/>
    </row>
    <row r="75" spans="1:11" ht="17.25" customHeight="1" x14ac:dyDescent="0.25">
      <c r="A75" s="148"/>
      <c r="B75" s="24" t="s">
        <v>4</v>
      </c>
      <c r="C75" s="21"/>
      <c r="D75" s="21"/>
      <c r="E75" s="21"/>
      <c r="F75" s="21"/>
      <c r="G75" s="22"/>
      <c r="H75" s="137"/>
      <c r="I75" s="78"/>
      <c r="J75" s="78"/>
      <c r="K75" s="78"/>
    </row>
    <row r="76" spans="1:11" ht="18" customHeight="1" x14ac:dyDescent="0.25">
      <c r="A76" s="149"/>
      <c r="B76" s="24" t="s">
        <v>5</v>
      </c>
      <c r="C76" s="21"/>
      <c r="D76" s="21"/>
      <c r="E76" s="21"/>
      <c r="F76" s="21"/>
      <c r="G76" s="22"/>
      <c r="H76" s="138"/>
      <c r="I76" s="78"/>
      <c r="J76" s="78"/>
      <c r="K76" s="78"/>
    </row>
    <row r="77" spans="1:11" ht="17.25" customHeight="1" x14ac:dyDescent="0.25">
      <c r="A77" s="101" t="s">
        <v>24</v>
      </c>
      <c r="B77" s="102" t="s">
        <v>22</v>
      </c>
      <c r="C77" s="103">
        <f>C78</f>
        <v>18</v>
      </c>
      <c r="D77" s="103"/>
      <c r="E77" s="103"/>
      <c r="F77" s="103"/>
      <c r="G77" s="104"/>
      <c r="H77" s="105"/>
      <c r="I77" s="78"/>
      <c r="J77" s="78"/>
      <c r="K77" s="78"/>
    </row>
    <row r="78" spans="1:11" ht="17.25" customHeight="1" x14ac:dyDescent="0.25">
      <c r="A78" s="165"/>
      <c r="B78" s="1" t="s">
        <v>25</v>
      </c>
      <c r="C78" s="2">
        <v>18</v>
      </c>
      <c r="D78" s="21"/>
      <c r="E78" s="21"/>
      <c r="F78" s="21"/>
      <c r="G78" s="22"/>
      <c r="H78" s="132" t="s">
        <v>78</v>
      </c>
      <c r="I78" s="78"/>
      <c r="J78" s="78"/>
      <c r="K78" s="78"/>
    </row>
    <row r="79" spans="1:11" ht="17.25" customHeight="1" x14ac:dyDescent="0.25">
      <c r="A79" s="166"/>
      <c r="B79" s="1" t="s">
        <v>71</v>
      </c>
      <c r="C79" s="2">
        <v>15</v>
      </c>
      <c r="D79" s="21"/>
      <c r="E79" s="21"/>
      <c r="F79" s="21"/>
      <c r="G79" s="22"/>
      <c r="H79" s="134"/>
      <c r="I79" s="78"/>
      <c r="J79" s="78"/>
      <c r="K79" s="78"/>
    </row>
    <row r="80" spans="1:11" ht="17.25" customHeight="1" x14ac:dyDescent="0.25">
      <c r="A80" s="166"/>
      <c r="B80" s="1" t="s">
        <v>100</v>
      </c>
      <c r="C80" s="3">
        <v>10</v>
      </c>
      <c r="D80" s="21"/>
      <c r="E80" s="21"/>
      <c r="F80" s="21"/>
      <c r="G80" s="22"/>
      <c r="H80" s="134"/>
      <c r="I80" s="78"/>
      <c r="J80" s="78"/>
      <c r="K80" s="78"/>
    </row>
    <row r="81" spans="1:11" ht="17.25" customHeight="1" x14ac:dyDescent="0.25">
      <c r="A81" s="166"/>
      <c r="B81" s="1" t="s">
        <v>90</v>
      </c>
      <c r="C81" s="3">
        <v>5</v>
      </c>
      <c r="D81" s="21"/>
      <c r="E81" s="21"/>
      <c r="F81" s="21"/>
      <c r="G81" s="22"/>
      <c r="H81" s="134"/>
      <c r="I81" s="78"/>
      <c r="J81" s="78"/>
      <c r="K81" s="78"/>
    </row>
    <row r="82" spans="1:11" ht="17.25" customHeight="1" x14ac:dyDescent="0.25">
      <c r="A82" s="166"/>
      <c r="B82" s="1" t="s">
        <v>91</v>
      </c>
      <c r="C82" s="3">
        <v>0</v>
      </c>
      <c r="D82" s="21"/>
      <c r="E82" s="21"/>
      <c r="F82" s="21"/>
      <c r="G82" s="22"/>
      <c r="H82" s="134"/>
      <c r="I82" s="78"/>
      <c r="J82" s="78"/>
      <c r="K82" s="78"/>
    </row>
    <row r="83" spans="1:11" ht="17.25" customHeight="1" x14ac:dyDescent="0.25">
      <c r="A83" s="166"/>
      <c r="B83" s="40" t="s">
        <v>108</v>
      </c>
      <c r="C83" s="24"/>
      <c r="D83" s="21"/>
      <c r="E83" s="21"/>
      <c r="F83" s="21"/>
      <c r="G83" s="22"/>
      <c r="H83" s="134"/>
      <c r="I83" s="78"/>
      <c r="J83" s="78"/>
      <c r="K83" s="78"/>
    </row>
    <row r="84" spans="1:11" ht="17.25" customHeight="1" x14ac:dyDescent="0.25">
      <c r="A84" s="166"/>
      <c r="B84" s="13" t="s">
        <v>129</v>
      </c>
      <c r="C84" s="41">
        <v>18</v>
      </c>
      <c r="D84" s="21"/>
      <c r="E84" s="21"/>
      <c r="F84" s="21"/>
      <c r="G84" s="22"/>
      <c r="H84" s="134"/>
      <c r="I84" s="78"/>
      <c r="J84" s="78"/>
      <c r="K84" s="78"/>
    </row>
    <row r="85" spans="1:11" ht="17.25" customHeight="1" x14ac:dyDescent="0.25">
      <c r="A85" s="166"/>
      <c r="B85" s="13" t="s">
        <v>53</v>
      </c>
      <c r="C85" s="41">
        <v>9</v>
      </c>
      <c r="D85" s="21"/>
      <c r="E85" s="21"/>
      <c r="F85" s="21"/>
      <c r="G85" s="22"/>
      <c r="H85" s="134"/>
      <c r="I85" s="78"/>
      <c r="J85" s="78"/>
      <c r="K85" s="78"/>
    </row>
    <row r="86" spans="1:11" ht="17.25" customHeight="1" x14ac:dyDescent="0.25">
      <c r="A86" s="166"/>
      <c r="B86" s="13" t="s">
        <v>96</v>
      </c>
      <c r="C86" s="41">
        <v>0</v>
      </c>
      <c r="D86" s="21"/>
      <c r="E86" s="21"/>
      <c r="F86" s="21"/>
      <c r="G86" s="22"/>
      <c r="H86" s="134"/>
      <c r="I86" s="78"/>
      <c r="J86" s="78"/>
      <c r="K86" s="78"/>
    </row>
    <row r="87" spans="1:11" ht="17.25" customHeight="1" x14ac:dyDescent="0.25">
      <c r="A87" s="166"/>
      <c r="B87" s="24" t="s">
        <v>54</v>
      </c>
      <c r="C87" s="41"/>
      <c r="D87" s="21"/>
      <c r="E87" s="21"/>
      <c r="F87" s="21"/>
      <c r="G87" s="22"/>
      <c r="H87" s="134"/>
      <c r="I87" s="78"/>
      <c r="J87" s="78"/>
      <c r="K87" s="78"/>
    </row>
    <row r="88" spans="1:11" ht="17.25" customHeight="1" x14ac:dyDescent="0.25">
      <c r="A88" s="166"/>
      <c r="B88" s="170" t="s">
        <v>4</v>
      </c>
      <c r="C88" s="170"/>
      <c r="D88" s="21"/>
      <c r="E88" s="21"/>
      <c r="F88" s="21"/>
      <c r="G88" s="22"/>
      <c r="H88" s="134"/>
      <c r="I88" s="78"/>
      <c r="J88" s="78"/>
      <c r="K88" s="78"/>
    </row>
    <row r="89" spans="1:11" ht="17.25" customHeight="1" x14ac:dyDescent="0.25">
      <c r="A89" s="167"/>
      <c r="B89" s="170" t="s">
        <v>5</v>
      </c>
      <c r="C89" s="170"/>
      <c r="D89" s="21"/>
      <c r="E89" s="21"/>
      <c r="F89" s="21"/>
      <c r="G89" s="22"/>
      <c r="H89" s="133"/>
      <c r="I89" s="78"/>
      <c r="J89" s="78"/>
      <c r="K89" s="78"/>
    </row>
    <row r="90" spans="1:11" ht="17.25" customHeight="1" x14ac:dyDescent="0.25">
      <c r="A90" s="168" t="s">
        <v>126</v>
      </c>
      <c r="B90" s="169"/>
      <c r="C90" s="106">
        <f>C91+C108+C116+C100+C122+C128</f>
        <v>10</v>
      </c>
      <c r="D90" s="106"/>
      <c r="E90" s="106"/>
      <c r="F90" s="106"/>
      <c r="G90" s="107"/>
      <c r="H90" s="100"/>
      <c r="I90" s="78"/>
      <c r="J90" s="78"/>
      <c r="K90" s="78"/>
    </row>
    <row r="91" spans="1:11" ht="30" customHeight="1" x14ac:dyDescent="0.25">
      <c r="A91" s="108" t="s">
        <v>57</v>
      </c>
      <c r="B91" s="109" t="s">
        <v>52</v>
      </c>
      <c r="C91" s="103">
        <f>C92</f>
        <v>1</v>
      </c>
      <c r="D91" s="110"/>
      <c r="E91" s="110"/>
      <c r="F91" s="110"/>
      <c r="G91" s="111"/>
      <c r="H91" s="110"/>
      <c r="I91" s="91"/>
      <c r="J91" s="91"/>
      <c r="K91" s="78"/>
    </row>
    <row r="92" spans="1:11" ht="31.9" customHeight="1" x14ac:dyDescent="0.25">
      <c r="A92" s="172"/>
      <c r="B92" s="42" t="s">
        <v>23</v>
      </c>
      <c r="C92" s="2">
        <v>1</v>
      </c>
      <c r="D92" s="43"/>
      <c r="E92" s="43"/>
      <c r="F92" s="43"/>
      <c r="G92" s="44"/>
      <c r="H92" s="139" t="s">
        <v>79</v>
      </c>
      <c r="I92" s="91"/>
      <c r="J92" s="91"/>
      <c r="K92" s="78"/>
    </row>
    <row r="93" spans="1:11" ht="17.25" customHeight="1" x14ac:dyDescent="0.25">
      <c r="A93" s="173"/>
      <c r="B93" s="42" t="s">
        <v>47</v>
      </c>
      <c r="C93" s="2">
        <v>0</v>
      </c>
      <c r="D93" s="43"/>
      <c r="E93" s="43"/>
      <c r="F93" s="43"/>
      <c r="G93" s="44"/>
      <c r="H93" s="140"/>
      <c r="I93" s="91"/>
      <c r="J93" s="91"/>
      <c r="K93" s="78"/>
    </row>
    <row r="94" spans="1:11" ht="17.25" customHeight="1" x14ac:dyDescent="0.25">
      <c r="A94" s="173"/>
      <c r="B94" s="45" t="s">
        <v>48</v>
      </c>
      <c r="C94" s="2"/>
      <c r="D94" s="43"/>
      <c r="E94" s="43"/>
      <c r="F94" s="43"/>
      <c r="G94" s="44"/>
      <c r="H94" s="140"/>
      <c r="I94" s="91"/>
      <c r="J94" s="91"/>
      <c r="K94" s="78"/>
    </row>
    <row r="95" spans="1:11" ht="17.25" customHeight="1" x14ac:dyDescent="0.25">
      <c r="A95" s="173"/>
      <c r="B95" s="42" t="s">
        <v>49</v>
      </c>
      <c r="C95" s="2">
        <v>1</v>
      </c>
      <c r="D95" s="43"/>
      <c r="E95" s="43"/>
      <c r="F95" s="43"/>
      <c r="G95" s="44"/>
      <c r="H95" s="140"/>
      <c r="I95" s="91"/>
      <c r="J95" s="91"/>
      <c r="K95" s="78"/>
    </row>
    <row r="96" spans="1:11" ht="17.25" customHeight="1" x14ac:dyDescent="0.25">
      <c r="A96" s="173"/>
      <c r="B96" s="42" t="s">
        <v>50</v>
      </c>
      <c r="C96" s="2">
        <v>0</v>
      </c>
      <c r="D96" s="43"/>
      <c r="E96" s="43"/>
      <c r="F96" s="43"/>
      <c r="G96" s="44"/>
      <c r="H96" s="140"/>
      <c r="I96" s="91"/>
      <c r="J96" s="91"/>
      <c r="K96" s="78"/>
    </row>
    <row r="97" spans="1:12" ht="32.450000000000003" customHeight="1" x14ac:dyDescent="0.25">
      <c r="A97" s="173"/>
      <c r="B97" s="46" t="s">
        <v>51</v>
      </c>
      <c r="C97" s="46"/>
      <c r="D97" s="43"/>
      <c r="E97" s="43"/>
      <c r="F97" s="43"/>
      <c r="G97" s="44"/>
      <c r="H97" s="140"/>
      <c r="I97" s="91"/>
      <c r="J97" s="91"/>
      <c r="K97" s="78"/>
    </row>
    <row r="98" spans="1:12" ht="17.25" customHeight="1" x14ac:dyDescent="0.25">
      <c r="A98" s="173"/>
      <c r="B98" s="170" t="s">
        <v>4</v>
      </c>
      <c r="C98" s="170"/>
      <c r="D98" s="43"/>
      <c r="E98" s="43"/>
      <c r="F98" s="43"/>
      <c r="G98" s="44"/>
      <c r="H98" s="140"/>
      <c r="I98" s="91"/>
      <c r="J98" s="91"/>
      <c r="K98" s="78"/>
    </row>
    <row r="99" spans="1:12" ht="17.25" customHeight="1" x14ac:dyDescent="0.25">
      <c r="A99" s="174"/>
      <c r="B99" s="170" t="s">
        <v>5</v>
      </c>
      <c r="C99" s="170"/>
      <c r="D99" s="43"/>
      <c r="E99" s="43"/>
      <c r="F99" s="43"/>
      <c r="G99" s="44"/>
      <c r="H99" s="141"/>
      <c r="I99" s="91"/>
      <c r="J99" s="91"/>
      <c r="K99" s="78"/>
    </row>
    <row r="100" spans="1:12" ht="17.25" customHeight="1" x14ac:dyDescent="0.25">
      <c r="A100" s="101" t="s">
        <v>58</v>
      </c>
      <c r="B100" s="102" t="s">
        <v>13</v>
      </c>
      <c r="C100" s="103">
        <f>C101+C102+C103</f>
        <v>3</v>
      </c>
      <c r="D100" s="110"/>
      <c r="E100" s="110"/>
      <c r="F100" s="110"/>
      <c r="G100" s="111"/>
      <c r="H100" s="110"/>
      <c r="I100" s="91"/>
      <c r="J100" s="91"/>
      <c r="K100" s="78"/>
    </row>
    <row r="101" spans="1:12" ht="52.15" customHeight="1" x14ac:dyDescent="0.25">
      <c r="A101" s="165"/>
      <c r="B101" s="47" t="s">
        <v>83</v>
      </c>
      <c r="C101" s="3">
        <v>1</v>
      </c>
      <c r="D101" s="48"/>
      <c r="E101" s="43"/>
      <c r="F101" s="43"/>
      <c r="G101" s="44"/>
      <c r="H101" s="142" t="s">
        <v>80</v>
      </c>
      <c r="I101" s="91"/>
      <c r="J101" s="91"/>
      <c r="K101" s="91"/>
      <c r="L101" s="78"/>
    </row>
    <row r="102" spans="1:12" ht="61.15" customHeight="1" x14ac:dyDescent="0.25">
      <c r="A102" s="166"/>
      <c r="B102" s="47" t="s">
        <v>28</v>
      </c>
      <c r="C102" s="3">
        <v>1</v>
      </c>
      <c r="D102" s="48"/>
      <c r="E102" s="43"/>
      <c r="F102" s="43"/>
      <c r="G102" s="44"/>
      <c r="H102" s="143"/>
      <c r="I102" s="91"/>
      <c r="J102" s="91"/>
      <c r="K102" s="91"/>
      <c r="L102" s="78"/>
    </row>
    <row r="103" spans="1:12" ht="94.15" customHeight="1" x14ac:dyDescent="0.25">
      <c r="A103" s="166"/>
      <c r="B103" s="47" t="s">
        <v>27</v>
      </c>
      <c r="C103" s="3">
        <v>1</v>
      </c>
      <c r="D103" s="48"/>
      <c r="E103" s="43"/>
      <c r="F103" s="43"/>
      <c r="G103" s="44"/>
      <c r="H103" s="143"/>
      <c r="I103" s="91"/>
      <c r="J103" s="91"/>
      <c r="K103" s="91"/>
      <c r="L103" s="78"/>
    </row>
    <row r="104" spans="1:12" ht="24.6" customHeight="1" x14ac:dyDescent="0.25">
      <c r="A104" s="166"/>
      <c r="B104" s="47" t="s">
        <v>92</v>
      </c>
      <c r="C104" s="3"/>
      <c r="D104" s="48"/>
      <c r="E104" s="43"/>
      <c r="F104" s="43"/>
      <c r="G104" s="44"/>
      <c r="H104" s="143"/>
      <c r="I104" s="91"/>
      <c r="J104" s="91"/>
      <c r="K104" s="91"/>
      <c r="L104" s="78"/>
    </row>
    <row r="105" spans="1:12" ht="17.25" customHeight="1" x14ac:dyDescent="0.25">
      <c r="A105" s="166"/>
      <c r="B105" s="171" t="s">
        <v>32</v>
      </c>
      <c r="C105" s="171"/>
      <c r="D105" s="48"/>
      <c r="E105" s="43"/>
      <c r="F105" s="43"/>
      <c r="G105" s="44"/>
      <c r="H105" s="143"/>
      <c r="I105" s="91"/>
      <c r="J105" s="91"/>
      <c r="K105" s="91"/>
      <c r="L105" s="78"/>
    </row>
    <row r="106" spans="1:12" ht="17.25" customHeight="1" x14ac:dyDescent="0.25">
      <c r="A106" s="166"/>
      <c r="B106" s="170" t="s">
        <v>4</v>
      </c>
      <c r="C106" s="170"/>
      <c r="D106" s="43"/>
      <c r="E106" s="43"/>
      <c r="F106" s="43"/>
      <c r="G106" s="44"/>
      <c r="H106" s="143"/>
      <c r="I106" s="91"/>
      <c r="J106" s="91"/>
      <c r="K106" s="78"/>
    </row>
    <row r="107" spans="1:12" ht="17.25" customHeight="1" x14ac:dyDescent="0.25">
      <c r="A107" s="167"/>
      <c r="B107" s="170" t="s">
        <v>5</v>
      </c>
      <c r="C107" s="170"/>
      <c r="D107" s="43"/>
      <c r="E107" s="43"/>
      <c r="F107" s="43"/>
      <c r="G107" s="44"/>
      <c r="H107" s="144"/>
      <c r="I107" s="91"/>
      <c r="J107" s="91"/>
      <c r="K107" s="78"/>
    </row>
    <row r="108" spans="1:12" ht="17.25" customHeight="1" thickBot="1" x14ac:dyDescent="0.3">
      <c r="A108" s="112">
        <v>5</v>
      </c>
      <c r="B108" s="113" t="s">
        <v>29</v>
      </c>
      <c r="C108" s="114">
        <f>SUM(C109:C111)</f>
        <v>3</v>
      </c>
      <c r="D108" s="103"/>
      <c r="E108" s="103"/>
      <c r="F108" s="103"/>
      <c r="G108" s="104"/>
      <c r="H108" s="105"/>
      <c r="I108" s="78"/>
      <c r="J108" s="78"/>
      <c r="K108" s="78"/>
    </row>
    <row r="109" spans="1:12" ht="90" customHeight="1" x14ac:dyDescent="0.25">
      <c r="A109" s="150"/>
      <c r="B109" s="1" t="s">
        <v>30</v>
      </c>
      <c r="C109" s="49">
        <v>1</v>
      </c>
      <c r="D109" s="21"/>
      <c r="E109" s="21"/>
      <c r="F109" s="21"/>
      <c r="G109" s="22"/>
      <c r="H109" s="132" t="s">
        <v>81</v>
      </c>
      <c r="I109" s="78"/>
      <c r="J109" s="78"/>
      <c r="K109" s="78"/>
    </row>
    <row r="110" spans="1:12" ht="88.9" customHeight="1" x14ac:dyDescent="0.25">
      <c r="A110" s="145"/>
      <c r="B110" s="1" t="s">
        <v>31</v>
      </c>
      <c r="C110" s="49">
        <v>1</v>
      </c>
      <c r="D110" s="21"/>
      <c r="E110" s="21"/>
      <c r="F110" s="21"/>
      <c r="G110" s="22"/>
      <c r="H110" s="134"/>
      <c r="I110" s="78"/>
      <c r="J110" s="78"/>
      <c r="K110" s="78"/>
    </row>
    <row r="111" spans="1:12" ht="28.5" customHeight="1" x14ac:dyDescent="0.25">
      <c r="A111" s="145"/>
      <c r="B111" s="1" t="s">
        <v>72</v>
      </c>
      <c r="C111" s="49">
        <v>1</v>
      </c>
      <c r="D111" s="21"/>
      <c r="E111" s="21"/>
      <c r="F111" s="21"/>
      <c r="G111" s="22"/>
      <c r="H111" s="134"/>
      <c r="I111" s="78"/>
      <c r="J111" s="78"/>
      <c r="K111" s="78"/>
    </row>
    <row r="112" spans="1:12" ht="28.5" customHeight="1" x14ac:dyDescent="0.25">
      <c r="A112" s="145"/>
      <c r="B112" s="1" t="s">
        <v>92</v>
      </c>
      <c r="C112" s="49"/>
      <c r="D112" s="21"/>
      <c r="E112" s="21"/>
      <c r="F112" s="21"/>
      <c r="G112" s="22"/>
      <c r="H112" s="134"/>
      <c r="I112" s="78"/>
      <c r="J112" s="78"/>
      <c r="K112" s="78"/>
    </row>
    <row r="113" spans="1:11" ht="19.899999999999999" customHeight="1" x14ac:dyDescent="0.25">
      <c r="A113" s="145"/>
      <c r="B113" s="33" t="s">
        <v>93</v>
      </c>
      <c r="C113" s="49"/>
      <c r="D113" s="21"/>
      <c r="E113" s="21"/>
      <c r="F113" s="21"/>
      <c r="G113" s="22"/>
      <c r="H113" s="134"/>
      <c r="I113" s="78"/>
      <c r="J113" s="78"/>
      <c r="K113" s="78"/>
    </row>
    <row r="114" spans="1:11" ht="21.6" customHeight="1" x14ac:dyDescent="0.25">
      <c r="A114" s="50"/>
      <c r="B114" s="51" t="s">
        <v>4</v>
      </c>
      <c r="C114" s="49"/>
      <c r="D114" s="21"/>
      <c r="E114" s="21"/>
      <c r="F114" s="21"/>
      <c r="G114" s="22"/>
      <c r="H114" s="134"/>
      <c r="I114" s="78"/>
      <c r="J114" s="78"/>
      <c r="K114" s="78"/>
    </row>
    <row r="115" spans="1:11" ht="18.600000000000001" customHeight="1" x14ac:dyDescent="0.25">
      <c r="A115" s="50"/>
      <c r="B115" s="52" t="s">
        <v>5</v>
      </c>
      <c r="C115" s="53"/>
      <c r="D115" s="54"/>
      <c r="E115" s="54"/>
      <c r="F115" s="54"/>
      <c r="G115" s="22"/>
      <c r="H115" s="133"/>
      <c r="I115" s="78"/>
      <c r="J115" s="78"/>
      <c r="K115" s="78"/>
    </row>
    <row r="116" spans="1:11" ht="36" customHeight="1" x14ac:dyDescent="0.25">
      <c r="A116" s="112">
        <v>6</v>
      </c>
      <c r="B116" s="115" t="s">
        <v>69</v>
      </c>
      <c r="C116" s="103">
        <f>C117</f>
        <v>1</v>
      </c>
      <c r="D116" s="116"/>
      <c r="E116" s="116"/>
      <c r="F116" s="116"/>
      <c r="G116" s="104"/>
      <c r="H116" s="105"/>
      <c r="I116" s="78"/>
      <c r="J116" s="78"/>
      <c r="K116" s="78"/>
    </row>
    <row r="117" spans="1:11" ht="28.15" customHeight="1" x14ac:dyDescent="0.25">
      <c r="A117" s="50"/>
      <c r="B117" s="1" t="s">
        <v>33</v>
      </c>
      <c r="C117" s="125">
        <v>1</v>
      </c>
      <c r="D117" s="54"/>
      <c r="E117" s="54"/>
      <c r="F117" s="54"/>
      <c r="G117" s="22"/>
      <c r="H117" s="132" t="s">
        <v>82</v>
      </c>
      <c r="I117" s="78"/>
      <c r="J117" s="78"/>
      <c r="K117" s="78"/>
    </row>
    <row r="118" spans="1:11" ht="27" customHeight="1" x14ac:dyDescent="0.25">
      <c r="A118" s="145"/>
      <c r="B118" s="1" t="s">
        <v>35</v>
      </c>
      <c r="C118" s="126"/>
      <c r="D118" s="54"/>
      <c r="E118" s="54"/>
      <c r="F118" s="54"/>
      <c r="G118" s="22"/>
      <c r="H118" s="134"/>
      <c r="I118" s="78"/>
      <c r="J118" s="78"/>
      <c r="K118" s="78"/>
    </row>
    <row r="119" spans="1:11" ht="25.9" customHeight="1" x14ac:dyDescent="0.25">
      <c r="A119" s="145"/>
      <c r="B119" s="1" t="s">
        <v>34</v>
      </c>
      <c r="C119" s="127"/>
      <c r="D119" s="54"/>
      <c r="E119" s="54"/>
      <c r="F119" s="54"/>
      <c r="G119" s="22"/>
      <c r="H119" s="134"/>
      <c r="I119" s="78"/>
      <c r="J119" s="78"/>
      <c r="K119" s="78"/>
    </row>
    <row r="120" spans="1:11" ht="99" customHeight="1" x14ac:dyDescent="0.25">
      <c r="A120" s="145"/>
      <c r="B120" s="1" t="s">
        <v>109</v>
      </c>
      <c r="C120" s="38"/>
      <c r="D120" s="54"/>
      <c r="E120" s="54"/>
      <c r="F120" s="54"/>
      <c r="G120" s="22"/>
      <c r="H120" s="134"/>
      <c r="I120" s="78"/>
      <c r="J120" s="78"/>
      <c r="K120" s="78"/>
    </row>
    <row r="121" spans="1:11" ht="18.600000000000001" customHeight="1" x14ac:dyDescent="0.25">
      <c r="A121" s="146"/>
      <c r="B121" s="55" t="s">
        <v>6</v>
      </c>
      <c r="C121" s="47"/>
      <c r="D121" s="54"/>
      <c r="E121" s="54"/>
      <c r="F121" s="54"/>
      <c r="G121" s="56"/>
      <c r="H121" s="133"/>
      <c r="I121" s="78"/>
      <c r="J121" s="78"/>
      <c r="K121" s="78"/>
    </row>
    <row r="122" spans="1:11" ht="18.600000000000001" customHeight="1" x14ac:dyDescent="0.25">
      <c r="A122" s="117">
        <v>7</v>
      </c>
      <c r="B122" s="118" t="s">
        <v>113</v>
      </c>
      <c r="C122" s="119">
        <f>C123</f>
        <v>1</v>
      </c>
      <c r="D122" s="103"/>
      <c r="E122" s="103"/>
      <c r="F122" s="103"/>
      <c r="G122" s="104"/>
      <c r="H122" s="67"/>
      <c r="I122" s="78"/>
      <c r="J122" s="78"/>
      <c r="K122" s="78"/>
    </row>
    <row r="123" spans="1:11" ht="18.600000000000001" customHeight="1" x14ac:dyDescent="0.25">
      <c r="A123" s="151"/>
      <c r="B123" s="1" t="s">
        <v>114</v>
      </c>
      <c r="C123" s="49">
        <v>1</v>
      </c>
      <c r="D123" s="21"/>
      <c r="E123" s="21"/>
      <c r="F123" s="21"/>
      <c r="G123" s="62"/>
      <c r="H123" s="135" t="s">
        <v>120</v>
      </c>
      <c r="I123" s="78"/>
      <c r="J123" s="78"/>
      <c r="K123" s="78"/>
    </row>
    <row r="124" spans="1:11" ht="18.600000000000001" customHeight="1" x14ac:dyDescent="0.25">
      <c r="A124" s="151"/>
      <c r="B124" s="1" t="s">
        <v>115</v>
      </c>
      <c r="C124" s="49">
        <v>0</v>
      </c>
      <c r="D124" s="21"/>
      <c r="E124" s="21"/>
      <c r="F124" s="21"/>
      <c r="G124" s="62"/>
      <c r="H124" s="135"/>
      <c r="I124" s="78"/>
      <c r="J124" s="78"/>
      <c r="K124" s="78"/>
    </row>
    <row r="125" spans="1:11" ht="18.600000000000001" customHeight="1" x14ac:dyDescent="0.25">
      <c r="A125" s="151"/>
      <c r="B125" s="55" t="s">
        <v>94</v>
      </c>
      <c r="C125" s="49"/>
      <c r="D125" s="21"/>
      <c r="E125" s="21"/>
      <c r="F125" s="21"/>
      <c r="G125" s="62"/>
      <c r="H125" s="135"/>
      <c r="I125" s="78"/>
      <c r="J125" s="78"/>
      <c r="K125" s="78"/>
    </row>
    <row r="126" spans="1:11" ht="18.600000000000001" customHeight="1" x14ac:dyDescent="0.25">
      <c r="A126" s="151"/>
      <c r="B126" s="51" t="s">
        <v>4</v>
      </c>
      <c r="C126" s="49"/>
      <c r="D126" s="21"/>
      <c r="E126" s="21"/>
      <c r="F126" s="21"/>
      <c r="G126" s="62"/>
      <c r="H126" s="135"/>
      <c r="I126" s="78"/>
      <c r="J126" s="78"/>
      <c r="K126" s="78"/>
    </row>
    <row r="127" spans="1:11" ht="18.600000000000001" customHeight="1" x14ac:dyDescent="0.25">
      <c r="A127" s="151"/>
      <c r="B127" s="51" t="s">
        <v>5</v>
      </c>
      <c r="C127" s="47"/>
      <c r="D127" s="21"/>
      <c r="E127" s="21"/>
      <c r="F127" s="21"/>
      <c r="G127" s="62"/>
      <c r="H127" s="135"/>
      <c r="I127" s="78"/>
      <c r="J127" s="78"/>
      <c r="K127" s="78"/>
    </row>
    <row r="128" spans="1:11" ht="18.600000000000001" customHeight="1" x14ac:dyDescent="0.25">
      <c r="A128" s="117">
        <v>8</v>
      </c>
      <c r="B128" s="120" t="s">
        <v>116</v>
      </c>
      <c r="C128" s="112">
        <f>C129</f>
        <v>1</v>
      </c>
      <c r="D128" s="103"/>
      <c r="E128" s="103"/>
      <c r="F128" s="103"/>
      <c r="G128" s="121"/>
      <c r="H128" s="122"/>
      <c r="I128" s="78"/>
      <c r="J128" s="78"/>
      <c r="K128" s="78"/>
    </row>
    <row r="129" spans="1:11" ht="18.600000000000001" customHeight="1" x14ac:dyDescent="0.25">
      <c r="A129" s="125"/>
      <c r="B129" s="66" t="s">
        <v>117</v>
      </c>
      <c r="C129" s="49">
        <v>1</v>
      </c>
      <c r="D129" s="21"/>
      <c r="E129" s="21"/>
      <c r="F129" s="21"/>
      <c r="G129" s="62"/>
      <c r="H129" s="132" t="s">
        <v>121</v>
      </c>
      <c r="I129" s="78"/>
      <c r="J129" s="78"/>
      <c r="K129" s="78"/>
    </row>
    <row r="130" spans="1:11" ht="18.600000000000001" customHeight="1" x14ac:dyDescent="0.25">
      <c r="A130" s="126"/>
      <c r="B130" s="65" t="s">
        <v>118</v>
      </c>
      <c r="C130" s="49">
        <v>0</v>
      </c>
      <c r="D130" s="21"/>
      <c r="E130" s="21"/>
      <c r="F130" s="21"/>
      <c r="G130" s="62"/>
      <c r="H130" s="133"/>
      <c r="I130" s="78"/>
      <c r="J130" s="78"/>
      <c r="K130" s="78"/>
    </row>
    <row r="131" spans="1:11" ht="39" customHeight="1" x14ac:dyDescent="0.25">
      <c r="A131" s="126"/>
      <c r="B131" s="51" t="s">
        <v>119</v>
      </c>
      <c r="C131" s="47"/>
      <c r="D131" s="21"/>
      <c r="E131" s="21"/>
      <c r="F131" s="21"/>
      <c r="G131" s="62"/>
      <c r="H131" s="63"/>
      <c r="I131" s="78"/>
      <c r="J131" s="78"/>
      <c r="K131" s="78"/>
    </row>
    <row r="132" spans="1:11" ht="18.600000000000001" customHeight="1" x14ac:dyDescent="0.25">
      <c r="A132" s="126"/>
      <c r="B132" s="51" t="s">
        <v>4</v>
      </c>
      <c r="C132" s="47"/>
      <c r="D132" s="21"/>
      <c r="E132" s="21"/>
      <c r="F132" s="21"/>
      <c r="G132" s="62"/>
      <c r="H132" s="63"/>
      <c r="I132" s="78"/>
      <c r="J132" s="78"/>
      <c r="K132" s="78"/>
    </row>
    <row r="133" spans="1:11" ht="18.600000000000001" customHeight="1" x14ac:dyDescent="0.25">
      <c r="A133" s="127"/>
      <c r="B133" s="51" t="s">
        <v>5</v>
      </c>
      <c r="C133" s="47"/>
      <c r="D133" s="21"/>
      <c r="E133" s="21"/>
      <c r="F133" s="21"/>
      <c r="G133" s="62"/>
      <c r="H133" s="63"/>
      <c r="I133" s="78"/>
      <c r="J133" s="78"/>
      <c r="K133" s="78"/>
    </row>
    <row r="134" spans="1:11" ht="18.600000000000001" customHeight="1" x14ac:dyDescent="0.25">
      <c r="A134" s="50"/>
      <c r="B134" s="57"/>
      <c r="C134" s="58"/>
      <c r="D134" s="59"/>
      <c r="E134" s="59"/>
      <c r="F134" s="59"/>
      <c r="G134" s="60"/>
      <c r="H134" s="61"/>
      <c r="I134" s="78"/>
      <c r="J134" s="78"/>
      <c r="K134" s="78"/>
    </row>
    <row r="135" spans="1:11" ht="18.600000000000001" customHeight="1" x14ac:dyDescent="0.25">
      <c r="A135" s="92"/>
      <c r="B135" s="93"/>
      <c r="C135" s="58"/>
      <c r="D135" s="94"/>
      <c r="E135" s="94"/>
      <c r="F135" s="94"/>
      <c r="G135" s="95"/>
      <c r="H135" s="78"/>
      <c r="I135" s="78"/>
      <c r="J135" s="78"/>
      <c r="K135" s="78"/>
    </row>
  </sheetData>
  <mergeCells count="57">
    <mergeCell ref="F24:F25"/>
    <mergeCell ref="B106:C106"/>
    <mergeCell ref="A12:A15"/>
    <mergeCell ref="D15:G15"/>
    <mergeCell ref="D21:D22"/>
    <mergeCell ref="D24:D25"/>
    <mergeCell ref="E21:E22"/>
    <mergeCell ref="E24:E25"/>
    <mergeCell ref="F21:F22"/>
    <mergeCell ref="C21:C22"/>
    <mergeCell ref="A24:A25"/>
    <mergeCell ref="A21:B22"/>
    <mergeCell ref="A23:B23"/>
    <mergeCell ref="A19:C19"/>
    <mergeCell ref="A55:A59"/>
    <mergeCell ref="A101:A107"/>
    <mergeCell ref="A78:A89"/>
    <mergeCell ref="A90:B90"/>
    <mergeCell ref="B107:C107"/>
    <mergeCell ref="B105:C105"/>
    <mergeCell ref="B98:C98"/>
    <mergeCell ref="B99:C99"/>
    <mergeCell ref="B88:C88"/>
    <mergeCell ref="B89:C89"/>
    <mergeCell ref="A92:A99"/>
    <mergeCell ref="H19:H20"/>
    <mergeCell ref="H27:H33"/>
    <mergeCell ref="H35:H41"/>
    <mergeCell ref="H43:H47"/>
    <mergeCell ref="A123:A127"/>
    <mergeCell ref="A61:A68"/>
    <mergeCell ref="G21:G22"/>
    <mergeCell ref="G24:G25"/>
    <mergeCell ref="B45:C45"/>
    <mergeCell ref="A27:A33"/>
    <mergeCell ref="A35:A41"/>
    <mergeCell ref="A43:A47"/>
    <mergeCell ref="A49:A53"/>
    <mergeCell ref="C24:C25"/>
    <mergeCell ref="B24:B25"/>
    <mergeCell ref="H109:H115"/>
    <mergeCell ref="A129:A133"/>
    <mergeCell ref="H21:H22"/>
    <mergeCell ref="H24:H25"/>
    <mergeCell ref="H129:H130"/>
    <mergeCell ref="H117:H121"/>
    <mergeCell ref="H123:H127"/>
    <mergeCell ref="H49:H53"/>
    <mergeCell ref="H61:H68"/>
    <mergeCell ref="H70:H76"/>
    <mergeCell ref="H78:H89"/>
    <mergeCell ref="H92:H99"/>
    <mergeCell ref="H101:H107"/>
    <mergeCell ref="A118:A121"/>
    <mergeCell ref="C117:C119"/>
    <mergeCell ref="A70:A76"/>
    <mergeCell ref="A109:A113"/>
  </mergeCells>
  <pageMargins left="0.35433070866141736" right="0.35433070866141736" top="0.39370078740157483" bottom="0.39370078740157483" header="0.51181102362204722" footer="0.51181102362204722"/>
  <pageSetup paperSize="8" scale="70"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workbookViewId="0">
      <selection activeCell="H18" sqref="H18"/>
    </sheetView>
  </sheetViews>
  <sheetFormatPr defaultRowHeight="15" x14ac:dyDescent="0.25"/>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Grila ETF</vt: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Marius Salagean</dc:creator>
  <cp:lastModifiedBy>ADRSE</cp:lastModifiedBy>
  <cp:lastPrinted>2023-02-15T12:33:13Z</cp:lastPrinted>
  <dcterms:created xsi:type="dcterms:W3CDTF">2015-07-30T08:46:02Z</dcterms:created>
  <dcterms:modified xsi:type="dcterms:W3CDTF">2025-10-23T16:16:42Z</dcterms:modified>
</cp:coreProperties>
</file>